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146667EC-CF6C-4811-8F24-F65C8F8566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ENGADAAN DESEMBER 2022" sheetId="1" r:id="rId1"/>
  </sheets>
  <definedNames>
    <definedName name="_xlnm.Print_Titles" localSheetId="0">'PENGADAAN DESEMBER 2022'!$3:$4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23" i="1" l="1"/>
  <c r="E723" i="1"/>
  <c r="F688" i="1"/>
  <c r="E688" i="1"/>
  <c r="F310" i="1"/>
  <c r="E310" i="1"/>
  <c r="F305" i="1"/>
  <c r="E305" i="1"/>
  <c r="F277" i="1"/>
  <c r="E277" i="1"/>
  <c r="F165" i="1"/>
  <c r="E165" i="1"/>
  <c r="F151" i="1"/>
  <c r="E151" i="1"/>
  <c r="F5" i="1"/>
  <c r="E5" i="1"/>
  <c r="F64" i="1"/>
  <c r="E64" i="1"/>
  <c r="F126" i="1"/>
  <c r="E126" i="1"/>
  <c r="E143" i="1"/>
  <c r="F143" i="1"/>
  <c r="B723" i="1"/>
  <c r="B688" i="1"/>
  <c r="B310" i="1"/>
  <c r="B305" i="1"/>
  <c r="B277" i="1"/>
  <c r="B165" i="1"/>
  <c r="B151" i="1"/>
  <c r="B143" i="1"/>
  <c r="B126" i="1"/>
  <c r="B64" i="1"/>
  <c r="B5" i="1"/>
</calcChain>
</file>

<file path=xl/sharedStrings.xml><?xml version="1.0" encoding="utf-8"?>
<sst xmlns="http://schemas.openxmlformats.org/spreadsheetml/2006/main" count="2080" uniqueCount="811">
  <si>
    <t>Program / Kegiatan / Sub Kegiatan / Paket Pekerjaan</t>
  </si>
  <si>
    <t>Pagu Anggaran</t>
  </si>
  <si>
    <t>Jenis Pengadaan</t>
  </si>
  <si>
    <t>Sisa Anggaran</t>
  </si>
  <si>
    <t>(Rp.)</t>
  </si>
  <si>
    <t>Swakelola</t>
  </si>
  <si>
    <t>Barang/Jasa</t>
  </si>
  <si>
    <t>Nilai (Rp.)</t>
  </si>
  <si>
    <t>Program Penunjang Urusan Pemerintahan Daerah Kabupaten/Kota</t>
  </si>
  <si>
    <t>Perencanaan, Penganggaran, dan Evaluasi Kinerja Perangkat Daerah</t>
  </si>
  <si>
    <t>Penyusunan Dokumen Perencanaan Perangkat Daerah (Dinas Pekerjaan Umum)</t>
  </si>
  <si>
    <t>37.35</t>
  </si>
  <si>
    <t>1. Pemeliharaan dan Pengembangan Aplikasi SIMLABUL</t>
  </si>
  <si>
    <t>Jasa Konsultansi</t>
  </si>
  <si>
    <t>100.00</t>
  </si>
  <si>
    <t>2. Biaya Umum</t>
  </si>
  <si>
    <t>21.00</t>
  </si>
  <si>
    <t>3. Pemeliharaan dan Pengembangan Aplikasi SIMLABUL</t>
  </si>
  <si>
    <t>Evaluasi Kinerja Perangkat Daerah (Dinas Pekerjaan Umum)</t>
  </si>
  <si>
    <t>27.44</t>
  </si>
  <si>
    <t>1. Biaya Umum</t>
  </si>
  <si>
    <t>Administrasi Keuangan Perangkat Daerah</t>
  </si>
  <si>
    <t>Penyediaan Gaji dan Tunjangan ASN (Dinas Pekerjaan Umum)</t>
  </si>
  <si>
    <t>6.82</t>
  </si>
  <si>
    <t>Penyediaan Administrasi Pelaksanaan Tugas ASN (Dinas Pekerjaan Umum)</t>
  </si>
  <si>
    <t>14.26</t>
  </si>
  <si>
    <t>Pelaksanaan Penatausahaan dan Pengujian/Verifikasi Keuangan SKPD (Dinas Pekerjaan Umum)</t>
  </si>
  <si>
    <t>16.89</t>
  </si>
  <si>
    <t>Administrasi Barang Milik Daerah pada Perangkat Daerah</t>
  </si>
  <si>
    <t>Penatausahaan Barang Milik Daerah pada SKPD (Dinas Pekerjaan Umum)</t>
  </si>
  <si>
    <t>12.16</t>
  </si>
  <si>
    <t>Administrasi Kepegawaian Perangkat Daerah</t>
  </si>
  <si>
    <t>Pendidikan dan Pelatihan Pegawai Berdasarkan Tugas dan Fungsi (Dinas Pekerjaan Umum)</t>
  </si>
  <si>
    <t>46.15</t>
  </si>
  <si>
    <t>Administrasi Umum Perangkat Daerah</t>
  </si>
  <si>
    <t>Penyediaan Bahan Logistik Kantor (Dinas Pekerjaan Umum)</t>
  </si>
  <si>
    <t>35.24</t>
  </si>
  <si>
    <t>1. Pengadaan Belanja Alat Tulis Kantor</t>
  </si>
  <si>
    <t>Barang</t>
  </si>
  <si>
    <t>2.25</t>
  </si>
  <si>
    <t>Penyediaan Barang Cetakan dan Penggandaan (Dinas Pekerjaan Umum)</t>
  </si>
  <si>
    <t>42.01</t>
  </si>
  <si>
    <t>Penyediaan Bahan Bacaan dan Peraturan Perundang-undangan (Dinas Pekerjaan Umum)</t>
  </si>
  <si>
    <t>24.78</t>
  </si>
  <si>
    <t>Pengadaan Barang Milik Daerah Penunjang Urusan Pemerintah Daerah</t>
  </si>
  <si>
    <t>Pengadaan Mebel (Dinas Pekerjaan Umum)</t>
  </si>
  <si>
    <t>99.67</t>
  </si>
  <si>
    <t>Pengadaan Peralatan dan Mesin Lainnya (Dinas Pekerjaan Umum)</t>
  </si>
  <si>
    <t>99.76</t>
  </si>
  <si>
    <t>1. Pengadaan Alat Rumah Tangga, Komputer dan Peralatan Komputer</t>
  </si>
  <si>
    <t>99.75</t>
  </si>
  <si>
    <t>Penyediaan Jasa Penunjang Urusan Pemerintahan Daerah</t>
  </si>
  <si>
    <t>Penyediaan Jasa Komunikasi, Sumber Daya Air dan Listrik (Dinas Pekerjaan Umum)</t>
  </si>
  <si>
    <t>5.8</t>
  </si>
  <si>
    <t>5.80</t>
  </si>
  <si>
    <t>Penyediaan Jasa Pelayanan Umum Kantor (Dinas Pekerjaan Umum)</t>
  </si>
  <si>
    <t>9.48</t>
  </si>
  <si>
    <t>Pemeliharaan Barang Milik Daerah Penunjang Urusan Pemerintahan Daerah</t>
  </si>
  <si>
    <t>Penyediaan Jasa Pemeliharaan, Biaya Pemeliharaan, Pajak, dan Perizinan Kendaraan Dinas Operasional atau Lapangan (Dinas Pekerjaan Umum)</t>
  </si>
  <si>
    <t>7.3</t>
  </si>
  <si>
    <t>7.30</t>
  </si>
  <si>
    <t>Penyediaan Jasa Pemeliharaan, Biaya Pemeliharaan dan Perizinan Alat Besar (Dinas Pekerjaan Umum)</t>
  </si>
  <si>
    <t>10.49</t>
  </si>
  <si>
    <t>1. Pemeliharaan Alat Bengkel Laboratorium / Pemeliharaan Kalibrasi dan Akreditasi</t>
  </si>
  <si>
    <t>38.00</t>
  </si>
  <si>
    <t>9.29</t>
  </si>
  <si>
    <t>Pemeliharaan Mebel (Dinas Pekerjaan Umum)</t>
  </si>
  <si>
    <t>35.7</t>
  </si>
  <si>
    <t>35.70</t>
  </si>
  <si>
    <t>Pemeliharaan Peralatan dan Mesin Lainnya (Dinas Pekerjaan Umum)</t>
  </si>
  <si>
    <t>5.09</t>
  </si>
  <si>
    <t>Pemeliharaan/Rehabilitasi Gedung Kantor dan Bangunan Lainnya (Dinas Pekerjaan Umum)</t>
  </si>
  <si>
    <t>58.69</t>
  </si>
  <si>
    <t>4.47</t>
  </si>
  <si>
    <t>2. Pemeliharaan Atap Bidang Jasa Konstruksi DPUPR Kabupaten Tegal</t>
  </si>
  <si>
    <t>Pekerjaan Konstruksi</t>
  </si>
  <si>
    <t>98.52</t>
  </si>
  <si>
    <t>3. Pemeliharaan Gedung Kantor UPTD Pemeliharaan Jalan, Irigasi dan Penataan Bangunan Wilayah I</t>
  </si>
  <si>
    <t>98.89</t>
  </si>
  <si>
    <t>4. Pemeliharaan Gedung Kantor UPTD Pemeliharaan Jalan, Irigasi dan Penataan Bangunan Wilayah II</t>
  </si>
  <si>
    <t>5. Pemeliharaan Gedung Kantor UPTD Pemeliharaan Jalan, Irigasi dan Penataan Bangunan Wilayah III</t>
  </si>
  <si>
    <t>98.98</t>
  </si>
  <si>
    <t>6. Pemeliharaan Gedung Kantor UPTD Pemeliharaan Jalan, Irigasi dan Penataan Bangunan Wilayah IV</t>
  </si>
  <si>
    <t>89.63</t>
  </si>
  <si>
    <t>7. Pemeliharaan Gedung Kantor UPTD Pemeliharaan Jalan, Irigasi dan Penataan Bangunan Wilayah V</t>
  </si>
  <si>
    <t>86.72</t>
  </si>
  <si>
    <t>8. Pemeliharaan Gedung Kantor UPTD Pemeliharaan Jalan, Irigasi dan Penataan Bangunan Wilayah VI</t>
  </si>
  <si>
    <t>99.57</t>
  </si>
  <si>
    <t>Program Pengelolaan Sumber Daya Air</t>
  </si>
  <si>
    <t>Pengembangan dan Pengelolaan Sistem Irigasi Primer dan Sekunder pada Daerah Irigasi yang Luasnya dibawah 1000 Ha dalam 1 (satu) Daerah Kabupaten/Kota</t>
  </si>
  <si>
    <t>Penyusunan Rencana Teknis dan Dokumen Lingkungan Hidup untuk Konstruksi Irigasi dan Rawa (Dinas Pekerjaan Umum)</t>
  </si>
  <si>
    <t>1. Review DED Jaringan Irigasi Lengkong II Kec. Bojong</t>
  </si>
  <si>
    <t>2. Review DED Jaringan Irigasi DI Jombre Kec. Bumijawa</t>
  </si>
  <si>
    <t>3. Review DED Jaringan Irigasi DI Rambut Hulu Kec. Jatinegara</t>
  </si>
  <si>
    <t>4. Review DED Jaringan Irigasi DI Sarang II Kec. Bumijawa</t>
  </si>
  <si>
    <t>5. Penyusunan e-Paksi dan IKSI Kabupaten Tegal</t>
  </si>
  <si>
    <t>6. Biaya Umum</t>
  </si>
  <si>
    <t>Rehabilitasi Jaringan Irigasi Permukaan (Dinas Pekerjaan Umum)</t>
  </si>
  <si>
    <t>95.27</t>
  </si>
  <si>
    <t>1. Rehabilitasi Jaringan Irigasi DI Sarang I Desa Sokatengah Kec. Bumijawa</t>
  </si>
  <si>
    <t>2. Peningkatan Jaringan Irigasi DI Bawangan Desa Bumijawa Kec. Bumijawa</t>
  </si>
  <si>
    <t>3. Rehabilitasi Jaringan Irigasi DI Pondoh Desa Wanasari Kec. Wanasari</t>
  </si>
  <si>
    <t>4. Rehabilitasi Jaringan Irigasi DI Rajabawah Desa Cenggini Kec. Balapulang</t>
  </si>
  <si>
    <t>0.00</t>
  </si>
  <si>
    <t>5. Rehabilitasi Saluran Sekunder Erang Desa Bojong Kec. Bojong</t>
  </si>
  <si>
    <t>6. Rehabilitasi Jaringan Irigasi DI Ontong Desa Karangmulya Kec. Bojong</t>
  </si>
  <si>
    <t>7. Rehabilitasi Jaringan Irigasi DI Aur Desa Harjowinangun Kec. Balapulang</t>
  </si>
  <si>
    <t>8. Rehabilitasi Jaringan Irigasi DI Wringin Desa Danasari Kec. Bojong</t>
  </si>
  <si>
    <t>9. Rehabilitasi Jaringan Irigasi DI Sumurwatu Desa Danaraja Kec. Balapulang</t>
  </si>
  <si>
    <t>10. Rehabilitasi Jaringan Irigasi DI Buntasan Desa Mokaha Kec. Jatinegara</t>
  </si>
  <si>
    <t>11. Rehabilitasi Jaringan Irigasi DI Candi Desa Sumbarang Kec. Jatinegara</t>
  </si>
  <si>
    <t>12. Peningkatan Jaringan Irigasi DI Langkap Desa Danareja Kec. Margasari</t>
  </si>
  <si>
    <t>13. Rehabilitasi Jaringan Irigasi DI Kedungbunder Desa Capar Kec. Jatinegara</t>
  </si>
  <si>
    <t>14. Rehabilitasi Jaringan Irigasi DI Pitu Desa Muncanglarang Kec. Bumijawa</t>
  </si>
  <si>
    <t>15. Rehabilitasi Jaringan Irigasi DI Diyang Hulu Desa Muncanglarang Kec. Bumijawa</t>
  </si>
  <si>
    <t>16. Rehabilitasi Jaringan Irigasi DI Bulakan Desa Sumbaga Kec. Bumijawa (lanjutan)</t>
  </si>
  <si>
    <t>17. Peningkatan Jaringan Irigasi DI Duren Desa Carul Kec. Bumijawa</t>
  </si>
  <si>
    <t>18. Peningkatan Jaringan Irigasi DI Tambak Sela 1 Desa Lembahsari Kec. Jatinegara</t>
  </si>
  <si>
    <t>19. Rehabilitasi Jaringan Irigasi Suplesi DI Beduk I Desa Cerih Kec. Jatinegara</t>
  </si>
  <si>
    <t>20. Rehabilitasi Saluran Sekunder Kele Desa Bumijawa Kec. Bumijawa</t>
  </si>
  <si>
    <t>21. Rehabilitasi Saluran Sekunder Diyang II Desa Cawitali Kec. Bumijawa</t>
  </si>
  <si>
    <t>22. Biaya Umum</t>
  </si>
  <si>
    <t>Operasi dan Pemeliharaan Jaringan Irigasi Permukaan (Dinas Pekerjaan Umum)</t>
  </si>
  <si>
    <t>1. Pemeliharaan Jaringan Irigasi DI Kembang Desa Sitail Kec. Jatinegara</t>
  </si>
  <si>
    <t>-</t>
  </si>
  <si>
    <t>2. Pemeliharaan Jaringan Irigasi DI Kubang Gereng Desa Sitail Kec. Jatinegara</t>
  </si>
  <si>
    <t>3. Pemeliharaan Jaringan Irigasi DI Gertukung Desa Luwijawa Kec. Jatinegara</t>
  </si>
  <si>
    <t>4. Pemeliharaan Jaringan Irigasi DI Logeni Desa Lembahsari Kec. Jatinegara</t>
  </si>
  <si>
    <t>5. Pemeliharaan Jaringan Irigasi DI Batu Ireng Desa Kaligayam Kec. Margasari</t>
  </si>
  <si>
    <t>6. Pemeliharaan Jaringan Irigasi DI Batu CS Desa Harjawinangun Kec. Balapulang</t>
  </si>
  <si>
    <t>7. Pemeliharaan Jaringan Irigasi DI Blumbang Desa Sesepan Kec. Balapulang</t>
  </si>
  <si>
    <t>8. Pemeliharaan Jaringan Irigasi DI Kalisurat Desa Wanasari Kec. Margasari</t>
  </si>
  <si>
    <t>9. Pemeliharaan Jaringan Irigasi DI Lengkong Desa Bojong Kec. Bojong</t>
  </si>
  <si>
    <t>10. Pemeliharaan Jaringan Irigasi DI Gencong Desa Danareja Kec. Balapulang</t>
  </si>
  <si>
    <t>11. Pemeliharaan Jaringan Irigasi DI Lengkong Suplesi Kedawung Desa Buniwah Kec. Bojong</t>
  </si>
  <si>
    <t>12. Pemeliharaan Jaringan Irigasi DI Bumijawa Desa Bumijawa Kec. Bumijawa</t>
  </si>
  <si>
    <t>13. Pemeliharaan Jaringan Irigasi DI Mudal Putri Desa Cempaka Kec. Bumijawa</t>
  </si>
  <si>
    <t>14. Pemeliharaan Jaringan Irigasi DI Monggor Desa Sumbaga Kec. Bumijawa</t>
  </si>
  <si>
    <t>15. Pemeliharaan Jaringan Irigasi DI Kumisik Hulu Desa Traju Kec. Bumijawa</t>
  </si>
  <si>
    <t>16. Pemeliharaan Jaringan Irigasi DI Wangandalem Desa Sumbarang Kec. Jatinegara</t>
  </si>
  <si>
    <t>17. Pemeliharaan Jaringan Irigasi Sekunder Erang Desa Lengkong Kec. Bojong</t>
  </si>
  <si>
    <t>18. Pemeliharaan Jaringan Irigasi DI DI Wangon Desa Muncanglarang Kec. Bumijawa</t>
  </si>
  <si>
    <t>19. Perbaikan Mesin Potong Rumput pemeliharaan jaringan irigasi</t>
  </si>
  <si>
    <t>Jasa Lainnya</t>
  </si>
  <si>
    <t>20. Pengadaan Bahan Pelumasan dan Pengecatan Fasilitas OP Irigasi</t>
  </si>
  <si>
    <t>21. Perbaikan Fasilitas Penunjang OP Jaringan Irigasi</t>
  </si>
  <si>
    <t>22. Pengadaan dan Pemasangan Papan Operasi Bendung/Saluran</t>
  </si>
  <si>
    <t>23. Pengadaan Blangko O &amp; P</t>
  </si>
  <si>
    <t>24. Jasa Tenaga Non ASN Tanpa Keahlian</t>
  </si>
  <si>
    <t>25. Pengadaan Perlengkapan Kerja Lapangan</t>
  </si>
  <si>
    <t>26. Biaya Umum</t>
  </si>
  <si>
    <t>Pengelolaan dan Pengawasan Alokasi Air Irigasi (Dinas Pekerjaan Umum)</t>
  </si>
  <si>
    <t>1. Pengadaan Perlengkapan Pendukung Lapangan</t>
  </si>
  <si>
    <t>Program Pengelolaan dan Pengembangan Sistem Penyediaan Air Minum</t>
  </si>
  <si>
    <t>Pengelolaan dan Pengembangan Sistem Penyediaan Air Minum (SPAM) di Daerah Kabupaten/Kota</t>
  </si>
  <si>
    <t>Penyusunan Rencana, Kebijakan, Strategi dan Teknis SPAM (Dinas Pekerjaan Umum)</t>
  </si>
  <si>
    <t>72.26</t>
  </si>
  <si>
    <t>Pembangunan SPAM Jaringan Perpipaan di Kawasan Perdesaan (Dinas Pekerjaan Umum)</t>
  </si>
  <si>
    <t>1. Pembangunan SPAM Jaringan Perpipaan Desa Dukuhbenda Kec. Bumijawa</t>
  </si>
  <si>
    <t>2. Pembangunan SPAM Jaringan Perpipaan Desa Sokasari Kec. Bumijawa</t>
  </si>
  <si>
    <t>3. Jasa Konsultan Pengawasan Pembangunan SPAM Jaringan Perpipaan Desa Dukuhbenda dan Desa Sokasari Kec. Bumijawa</t>
  </si>
  <si>
    <t>4. Jasa Konsultan Perencana Pembangunan SPAM Jaringan Perpipaan Desa Dukuhbenda dan Desa Sokasari Kec. Bumijawa</t>
  </si>
  <si>
    <t>Perluasan SPAM Jaringan Perpipaan di Kawasan Perkotaan (Dinas Pekerjaan Umum)</t>
  </si>
  <si>
    <t>1. Konsultan Pengawas Perluasan SPAM Jaringan Perpipaan Desa Tembok Kidul Kecamatan Adiwerna (DAK)</t>
  </si>
  <si>
    <t>2. Perluasaan SPAM Jaringan Perpipaan Desa Tembok Kidul Kecamatan Adiwerna (DAK)</t>
  </si>
  <si>
    <t>3. Biaya Umum</t>
  </si>
  <si>
    <t>97.91</t>
  </si>
  <si>
    <t>Perluasan SPAM Jaringan Perpipaan di Kawasan Perdesaan (Dinas Pekerjaan Umum)</t>
  </si>
  <si>
    <t>99.45</t>
  </si>
  <si>
    <t>1. Konsultan Pengawas</t>
  </si>
  <si>
    <t>2. Perluasan SPAM Jaringan Perpipaan Desa Sokasari Kecamatan Bumijawa (DAK)</t>
  </si>
  <si>
    <t>Program Pengembangan Sistem dan Pengelolaan Persampahan Regional</t>
  </si>
  <si>
    <t>Pengembangan Sistem dan Pengelolaan Persampahan di Daerah Kabupaten/Kota</t>
  </si>
  <si>
    <t>Pembangunan TPA/TPST/SPA/TPS-3R/TPS (Dinas Pekerjaan Umum)</t>
  </si>
  <si>
    <t>94.83</t>
  </si>
  <si>
    <t>1. Pembangunan TPS3R Desa Kalibakung Kec. Balapulang</t>
  </si>
  <si>
    <t>2. Pembangunan TPS3R Desa Kalisoka Kec. Dukuhwaru</t>
  </si>
  <si>
    <t>3. Pembangunan TPS3R Desa Kaliwungu Kec. Balapulang</t>
  </si>
  <si>
    <t>4. Pembangunan TPS3R Desa Lebakgowah Kec. Lebaksiu</t>
  </si>
  <si>
    <t>5. Biaya Umum</t>
  </si>
  <si>
    <t>34.25</t>
  </si>
  <si>
    <t>Program Pengelolaan dan Pengembangan Sistem Air Limbah</t>
  </si>
  <si>
    <t>Pengelolaan dan Pengembangan Sistem Air Limbah Domestik dalam Daerah Kabupaten/Kota</t>
  </si>
  <si>
    <t>Rehabilitasi/Peningkatan/Perluasan Sistem Pengelolaan Air Limbah Domestik Terpusat Skala Permukiman (Dinas Pekerjaan Umum)</t>
  </si>
  <si>
    <t>92.11</t>
  </si>
  <si>
    <t>1. Pembangunan Tangki Septik Skala Individual Perkotaan Desa Jenggawur Kec. Pangkah</t>
  </si>
  <si>
    <t>2. Pembangunan Tangki Septik Skala Individual Perkotaan Desa Kambangan Kec. Lebaksiu</t>
  </si>
  <si>
    <t>3. Pembangunan Tangki Septik Skala Individual Perkotaan Desa Karangjati Kec. Tarub</t>
  </si>
  <si>
    <t>4. Pembangunan Tangki Septik Skala Individual Perkotaan Desa Pecabean Kec. Pangkah</t>
  </si>
  <si>
    <t>5. Pembangunan Tangki Septik Skala Individual Perkotaan Desa Slarang Kidul Kec. Lebaksiu</t>
  </si>
  <si>
    <t>6. Pembangunan Tangki Septik Skala Individual Perkotaan Desa Tegalandong Kec. Lebaksiu</t>
  </si>
  <si>
    <t>7. Biaya Umum</t>
  </si>
  <si>
    <t>27.00</t>
  </si>
  <si>
    <t>8. Review DED Pembangunan/Peningkatan/Rehabilitasi IPLT</t>
  </si>
  <si>
    <t>9. Penyusunan Masterplan Air Limbah Kabupaten Tegal</t>
  </si>
  <si>
    <t>Penyediaan Jasa Penyedotan Lumpur Tinja (Dinas Pekerjaan Umum)</t>
  </si>
  <si>
    <t>51.94</t>
  </si>
  <si>
    <t>Program Pengelolaan dan Pengembangan Sistem DraInase</t>
  </si>
  <si>
    <t>Pengelolaan dan Pengembangan Sistem Drainase yang Terhubung Langsung dengan Sungai dalam Daerah Kabupaten/Kota</t>
  </si>
  <si>
    <t>Pembangunan Sistem Drainase Perkotaan (Dinas Pekerjaan Umum)</t>
  </si>
  <si>
    <t>99.32</t>
  </si>
  <si>
    <t>1. Drainase Jalan Ketileng (ruas Kepunduhan - Ketileng) Kec. Kramat</t>
  </si>
  <si>
    <t>2. Drainase Jalan ruas Babakan - Jatibogor Kec. Kramat</t>
  </si>
  <si>
    <t>3. Drainase Jatimulya - Suradadi (di jatimulya), Kab. Tegal, Suradadi, Jatimulya</t>
  </si>
  <si>
    <t>4. Drainase Jatobogor lodadi</t>
  </si>
  <si>
    <t>5. Drainase Kertasari -Bader (Kertasari Pondokjati), Kab. Tegal, Suradadi, Kertasari</t>
  </si>
  <si>
    <t>6. Drainase Ruas Jalan Desa Sidamulya Jl.Perhutani - semedo</t>
  </si>
  <si>
    <t>7. Drainase Ruas Jalan Kreman - Kreman, Kab. Tegal, Warureja, Kreman</t>
  </si>
  <si>
    <t>8. Drainase Ruas Jalan Sidamulya - Sidamulya Jalan Inspeksi (Desa Sidamulya Jl. H. Abdul Ghoni), Kab. Tegal, Warureja, Sidamulya</t>
  </si>
  <si>
    <t>9. Drainase Suradadi - Kertasari di Suradadi RW 03 - RW 04 RW 05, Kab. Tegal, Suradadi, Kertasari</t>
  </si>
  <si>
    <t>10. Lanjutan Draenase Ruas Jalan Gembongdadi - Harjasari</t>
  </si>
  <si>
    <t>11. Pembangunan dan Pengembangan Infrastruktur Kawasan Permukiman di Kawasan Strategis Daerah Kabupaten/Kota (Penataan Lingkungan Kumuh Desa Suradadi Rt 01 Rw 07)</t>
  </si>
  <si>
    <t>12. Pembangunan Drainase Kertayasa - Kramat (di depan SDN Kertayasa 1), Kab. Tegal, Kramat, Kertayasa</t>
  </si>
  <si>
    <t>13. Pembangunan Drainase Ruas Jalan Kertayasa - Kramat (di Depan MI NU Kertayasa), Kab. Tegal, Kramat, Kertayasa</t>
  </si>
  <si>
    <t>14. Pembangunan drainase ruas jalan kramat - kertayasa (di kramat)</t>
  </si>
  <si>
    <t>15. Pembangunan Drainase Ruas Jalan Mejasem - Palaraya</t>
  </si>
  <si>
    <t>16. Pembangunan Sistem Drainase Lingkungan (Drainase Ruas Jalan Babakan - Kemantran)</t>
  </si>
  <si>
    <t>17. Pembangunan Sistem Drainase Lingkungan (Drainase Ruas Jalan Kadungjati - Dk. Bandung)</t>
  </si>
  <si>
    <t>18. Pembangunan Sistem Drainase Lingkungan (Drainase Ruas Jalan Karangmulya - Simendot)</t>
  </si>
  <si>
    <t>19. Pembangunan Sistem Drainase Lingkungan (Drainase Ruas Jalan Kebandingan - Dukuh Bandung)</t>
  </si>
  <si>
    <t>20. Pembangunan Sistem Drainase Lingkungan (Drainase Ruas Jalan Sigentong - Sigentong)</t>
  </si>
  <si>
    <t>21. Pembangunan Sistem Drainase Perkotaan (Drainase Banjarturi - Rangimulya)</t>
  </si>
  <si>
    <t>22. Pembangunan Sistem Drainase Perkotaan (Drainase Dk. Randu Harjasari)</t>
  </si>
  <si>
    <t>23. Pembangunan Sistem Drainase Perkotaan (Drainase Harjasari - harjasari)</t>
  </si>
  <si>
    <t>24. Pembangunan Sistem Drainase Perkotaan (Pembangunan Draenase Bojongsana - Kertasari)</t>
  </si>
  <si>
    <t>25. Pembangunan talud ruas jalan kemantran - babakan (di kemantran)</t>
  </si>
  <si>
    <t>26. Peningkatan SaluranDrainase PerkotaanPeningkatan Draenase Jalan Ruas Jalan Karangmulya - Simendot</t>
  </si>
  <si>
    <t>27. U-Dict Ruas Jalan Kertasari - Bader, Kab. Tegal, Suradadi, Kertasa</t>
  </si>
  <si>
    <t>28. Draenase Jalan Kabupaten Ruas Banjaran - Ujungrusi</t>
  </si>
  <si>
    <t>29. Draenase Jalan Kabupaten Ruas Tembok Kidul - Tembok Kidul</t>
  </si>
  <si>
    <t>30. Draenase ruas jalan Gebong kulon - Langgen</t>
  </si>
  <si>
    <t>31. Drainase cangkring - setu kec.talang</t>
  </si>
  <si>
    <t>32. Drainase Jalan Dukuh Pesawahan - adiwerna Kec.Adiwerna</t>
  </si>
  <si>
    <t>33. Drainase jalan karanganyar kademangaran</t>
  </si>
  <si>
    <t>34. Drainase Jalan Ruas Tegalwangi - Amangkurat</t>
  </si>
  <si>
    <t>35. Drainase Jalan Ruas Tegalwangi-Kepandean</t>
  </si>
  <si>
    <t>36. Drainase jalan singkil - gumalar di kaliwadas kec.adiwerna</t>
  </si>
  <si>
    <t>37. Drainase Ruas Jalan Purbasana - Jatirawa (jln Cipta Laksana), Kab. Tegal, Tarub, Jatirawa</t>
  </si>
  <si>
    <t>38. PembangunanDraenase Jalan RuasJalan Setu - Mindaka</t>
  </si>
  <si>
    <t>39. Pembangunan Draenase Ruas Jalan Pasangan - Langgen</t>
  </si>
  <si>
    <t>40. pembangunan drainase kajen - kebasen di kajen kec.talang</t>
  </si>
  <si>
    <t>41. pembangunan drainase penarukan - kedungsukun</t>
  </si>
  <si>
    <t>42. Pembangunan Drainase Ruas Jalan Bumiharja - Kesadikan, Kab. Tegal, Tarub, Kesadikan</t>
  </si>
  <si>
    <t>43. Pembangunan Drainase ruas jalan Kebasen</t>
  </si>
  <si>
    <t>44. Pembangunan Drainase Ruas Jalan Pagedangan -Kaliwadas</t>
  </si>
  <si>
    <t>45. Pembangunan Drainase Ruas Jalan Singkil - Kalipucang</t>
  </si>
  <si>
    <t>46. Pembangunan Drainase Ruas Jalan Ujungrusi - Banjaran</t>
  </si>
  <si>
    <t>47. Pembangunan Drainase Tembok luwung - Harjosarikidu</t>
  </si>
  <si>
    <t>48. Pembangunan Sistem Drainase Lingkungan (Drainase Ruas Jalan Mangunsaren - Kesadikan)</t>
  </si>
  <si>
    <t>49. Perbaikan Saluran Tembok Luwung – Grobog Kulon</t>
  </si>
  <si>
    <t>50. Perbaikan Saluran Tembok Luwung – Grobog Kulon Kec. Adiwerna</t>
  </si>
  <si>
    <t>51. pembangunan drainase desa tembok kidul - tembok lor</t>
  </si>
  <si>
    <t>52. Pembangunan DrainaseJalan Ruas Bumiharja -Pasar Kemantran</t>
  </si>
  <si>
    <t>53. Drainase Ruas Jalan Mokaha - Telagajaya (di Mokaha), Kab. Tegal, Jatinegara, Mokaha</t>
  </si>
  <si>
    <t>54. Pembangunan Draenase Ruas Jalan Kalikangkung - Grobog Wetan</t>
  </si>
  <si>
    <t>55. pembangunan drainase ruas jalan kalikangkung - balamoa</t>
  </si>
  <si>
    <t>56. Pembangunan Sistem Drainase Perkotaan (Pembangunan Drainase Jalan Curug - Pangkah)</t>
  </si>
  <si>
    <t>57. Pembangunan Sistem Drainase Perkotaan (Pembangunan Drainase Jalan Penyalahan - Cikura)</t>
  </si>
  <si>
    <t>58. Pembangunan Sistem Drainase Perkotaan (Pembangunan Drainase Jalan Penyalahan - Mokaha)</t>
  </si>
  <si>
    <t>59. Pembangunan Sistem Drainase Perkotaan (Pembangunan Drainase Jalan Tamansari - Wotgalih)</t>
  </si>
  <si>
    <t>60. Talud Ruas Jalan Dukuh Jati Kidul - Cacaban</t>
  </si>
  <si>
    <t>61. Drainase jalan semeru kec.slawi</t>
  </si>
  <si>
    <t>62. Drainase yamansari lebakgowah kec.lebaksiu</t>
  </si>
  <si>
    <t>63. Pembangunan Draenase Ruas Jalan Blubuk - Slarang Lor SMP</t>
  </si>
  <si>
    <t>64. pembangunan drainase dukuhlo - babakan kec.lebaksiu</t>
  </si>
  <si>
    <t>65. Pembangunan Drainase Jalan Penghubung Kabunan - Tegalandong</t>
  </si>
  <si>
    <t>66. Pembangunan Drainase Ruas Jalan Imam Bonjol</t>
  </si>
  <si>
    <t>67. Pembangunan Drainase Ruas Jalan Kabunan - Kedawung</t>
  </si>
  <si>
    <t>68. Pembangunan Drainase Ruas Jalan Kartini</t>
  </si>
  <si>
    <t>69. Pembangunan Drainase Ruas Jalan Tegalandong- Durensawit</t>
  </si>
  <si>
    <t>70. Pembangunan Saluran Air/Drainase Jl. Cucut Rt 03 Rw 01 Desa Kalisapu</t>
  </si>
  <si>
    <t>71. Pembangunan Sistem Drainase Perkotaan (Draenase Ruas jalan Blubuk - Blubuk)</t>
  </si>
  <si>
    <t>72. Pembangunan Drainase Ruas jalan Dukuhwringin Babakan</t>
  </si>
  <si>
    <t>73. Pembangunan Talud Ruas Jalan Dewi Sartika</t>
  </si>
  <si>
    <t>74. Pembangunan Talud Ruas Jalan Kedawung - SMP Slarang Lor</t>
  </si>
  <si>
    <t>75. Saluran Jalan Cut Nyak Dien, Kab. Tegal, Slawi, Kalisapu</t>
  </si>
  <si>
    <t>76. Pembangunan Drainase Ruas Jalan Dukuh Krasak - Jatipelang Slarang kidul - Slarang Lor</t>
  </si>
  <si>
    <t>77. Pembangunan Drainase ruas jalan Randusari - Pesarean</t>
  </si>
  <si>
    <t>78. Draenase Ruas Jalan Danawarih - Harjawinangun</t>
  </si>
  <si>
    <t>79. Draenase Ruas Jalan Jedug - Pagerbarang</t>
  </si>
  <si>
    <t>80. Draenase Ruas jalan semboja - randusari</t>
  </si>
  <si>
    <t>81. Drainase Dukuhtengah - wanasari</t>
  </si>
  <si>
    <t>82. Drainase Lanjutan Karangjambu - Karangjambu, Kab. Tegal, Balapulang, Karangjambu</t>
  </si>
  <si>
    <t>83. Drainase Margasari - Pakulaut</t>
  </si>
  <si>
    <t>84. Pembangunan Draenase Ruas Jalan balapulang wetan - danawarih (dukuh karanganyar-pamiritan)</t>
  </si>
  <si>
    <t>85. Pembangunan Draenase Ruas Jalan Karangdawa - Jatilaba</t>
  </si>
  <si>
    <t>86. Pembangunan Draenase ruas jalan pagerbarang - kertaharja</t>
  </si>
  <si>
    <t>87. Pembangunan Draenase Ruas Jalan Rajegwesi - Jatiwangi</t>
  </si>
  <si>
    <t>88. Pembangunan Drainase Prupuk Selatan - Sidamulya</t>
  </si>
  <si>
    <t>89. Pembangunan Drainase Ruas Jalan Balapulang Kulon - Balpulang Wetan</t>
  </si>
  <si>
    <t>90. Pembangunan Drainase Ruas Jalan Margasari Pakulaut</t>
  </si>
  <si>
    <t>91. Pembangunan Drainase Ruas Jalan Pagerbarang - Jatibarang</t>
  </si>
  <si>
    <t>92. Pembangunan Sistem Drainase Perkotaan (Draenase Ruas jalan Mangir - Cibunar)</t>
  </si>
  <si>
    <t>93. Pembangunan Talud Jalan Kesambi - Sidamulya</t>
  </si>
  <si>
    <t>94. Rekonstruksi Jalan (pembangunan Talud Jalan Cilongok - Cilongok kec.bapalapulang)</t>
  </si>
  <si>
    <t>95. Drainase Jalan Dukuharen - Dukuhbenda</t>
  </si>
  <si>
    <t>96. Drainase Jalan Dukuhbujil - Dukuhbenda</t>
  </si>
  <si>
    <t>97. Drainase sumbaga - senggang</t>
  </si>
  <si>
    <t>98. Pembangunan Sistem Drainase Perkotaan (Pembangunan Drainase Jalan Diwung - Cikura)</t>
  </si>
  <si>
    <t>99. Rekonstruksi Jalan (Pembangunan Talud Jalan Danareja - Mokaha)</t>
  </si>
  <si>
    <t>100. Drainase ruas jalan cawitali - pagerkasih</t>
  </si>
  <si>
    <t>101. Pembangunan draenase Ruas jalan Bumijawa - batumirah</t>
  </si>
  <si>
    <t>102. Pembangunan draenase ruas jalan bumijawa - traju</t>
  </si>
  <si>
    <t>103. Pembangunan Drainase Desa Begawat Kec Bumijawa)</t>
  </si>
  <si>
    <t>104. Peningkatan Draenase Jalan Ruas jalan Guci - Sudikampir</t>
  </si>
  <si>
    <t>105. Peningkatan SaluranDrainase PerkotaanTalud/Draenase Jalan Ruas Dukuharen - Dukuhbuji</t>
  </si>
  <si>
    <t>106. Rekonstruksi Jalan (Pembangunan Talud Jalan Babakan - Karangmulya)</t>
  </si>
  <si>
    <t>107. Rekonstruksi Jalan (Pembangunan Talud Jalan Jejeg - Krikil)</t>
  </si>
  <si>
    <t>108. Rekonstruksi Jalan (pembaugunan Talud Jalan pagerkasih - cawitali)</t>
  </si>
  <si>
    <t>109. BOP</t>
  </si>
  <si>
    <t>64.00</t>
  </si>
  <si>
    <t>Program Penataan Bangunan Gedung</t>
  </si>
  <si>
    <t>Penyelenggaraan Bangunan Gedung di Wilayah Daerah Kabupaten/Kota, Pemberian Izin Mendirikan Bangunan (IMB) dan Sertifikat Laik Fungsi Bangunan Gedung</t>
  </si>
  <si>
    <t>Penyelenggaraan Penerbitan Izin Mendirikan Bangunan (IMB), Sertifikat Laik Fungsi (SLF), peran Tenaga Ahli Bangunan Gedung (TABG), Pendataan Bangunan Gedung, serta Implementasi SIMBG (Dinas Pekerjaan Umum)</t>
  </si>
  <si>
    <t>39.67</t>
  </si>
  <si>
    <t>Perencanaan, Pembangunan, Pengawasan, dan Pemanfaatan Bangunan Gedung Daerah Kabupaten/Kota (Dinas Pekerjaan Umum)</t>
  </si>
  <si>
    <t>94.54</t>
  </si>
  <si>
    <t>1. Jasa Konsultan Pengawasan Pembangunan Gedung Rumah Dinas Kejaksaan</t>
  </si>
  <si>
    <t>2. Jasa Konsultan Perencana Pembangunan Gedung Rumah Dinas Kejaksaaan</t>
  </si>
  <si>
    <t>3. Jasa Konsultan Pegawasan Pembangunan Gedung Serbaguna Satradar</t>
  </si>
  <si>
    <t>4. Jasa Konsultan Perencana Pembangunan Gedung Serbaguna Satradar</t>
  </si>
  <si>
    <t>5. Pembangunan Gedung Serbaguna Satradar</t>
  </si>
  <si>
    <t>6. Jasa Konsultan Pengawasan Pembangunan Kantor Polsek Pangkah</t>
  </si>
  <si>
    <t>7. Jasa Konsultan Perencana Pembangunan Kantor Polsek Pangkah</t>
  </si>
  <si>
    <t>8. Jasa Konsultan Pegawasan (Pembangunan Gedung Arsip Kebinamargaan DPU Kab. Tegal)</t>
  </si>
  <si>
    <t>9. Jasa Konsultan Perencana (Pembangunan Gedung Arsip Kebinamargaan DPU Kab. Tegal)</t>
  </si>
  <si>
    <t>10. Jasa Manajemen Konstruksi Pembangunan Gedung Mall Pelayanan Publik</t>
  </si>
  <si>
    <t>11. Biaya Umum</t>
  </si>
  <si>
    <t>26.20</t>
  </si>
  <si>
    <t>12. Pembangunan Gedung Rumah Dinas Kejaksaan</t>
  </si>
  <si>
    <t>13. Pembangunan Kantor Polsek Pangkah</t>
  </si>
  <si>
    <t>44.80</t>
  </si>
  <si>
    <t>14. Pembangunan Gedung Mall Pelayanan Publik</t>
  </si>
  <si>
    <t>15. Pembangunan Gedung Arsip Kebinamargaan DPU Kab.Tegal</t>
  </si>
  <si>
    <t>16. Pembangunan Kantor Polsek Pangkah</t>
  </si>
  <si>
    <t>Penyusunan Regulasi terkait Bangunan Gedung Kabupaten/Kota (Dinas Pekerjaan Umum)</t>
  </si>
  <si>
    <t>76.79</t>
  </si>
  <si>
    <t>1. Jasa Konsultan Penyusunan Naskah Akademis</t>
  </si>
  <si>
    <t>65.19</t>
  </si>
  <si>
    <t>Bantuan Teknis Pembangunan Bangunan Gedung Negara Daerah Kabupaten/Kota (Dinas Pekerjaan Umum)</t>
  </si>
  <si>
    <t>23.22</t>
  </si>
  <si>
    <t>Penilikan terhadap Penyelenggaraan Bangunan Gedung oleh Penilik Bangunan (Dinas Pekerjaan Umum)</t>
  </si>
  <si>
    <t>23.19</t>
  </si>
  <si>
    <t>Program Penataan Bangunan dan Lingkungannya</t>
  </si>
  <si>
    <t>Penyelenggaraan Penataan Bangunan dan Lingkungannya di Daerah Kabupaten/Kota</t>
  </si>
  <si>
    <t>Penataan Bangunan dan Lingkungan (Dinas Pekerjaan Umum)</t>
  </si>
  <si>
    <t>43.68</t>
  </si>
  <si>
    <t>1. Jasa Konsultansi Perencana</t>
  </si>
  <si>
    <t>30.05</t>
  </si>
  <si>
    <t>Program Penyelenggaraan Jalan</t>
  </si>
  <si>
    <t>Penyelenggaraan Jalan Kabupaten/Kota</t>
  </si>
  <si>
    <t>Penyusunan Rencana, Kebijakan, dan Strategi Pengembangan Jaringan Jalan Serta Perencanaan Teknis Penyelenggaraan Jalan dan Jembatan (Dinas Pekerjaan Umum)</t>
  </si>
  <si>
    <t>98.94</t>
  </si>
  <si>
    <t>1. Konsultan Perencana Peningkatan Jalan Sesepan - Wringin jenggot</t>
  </si>
  <si>
    <t>96.94</t>
  </si>
  <si>
    <t>2. Konsultan Perencana Peningkatan Jalan Kalijambe - Kesamiran</t>
  </si>
  <si>
    <t>3. Konsultan Perencana Peningkatan Jalan Dukuhkarangsari - Lodadi</t>
  </si>
  <si>
    <t>4. Konsultan Perencana Peningkatan Jalan Kertasari - Kesemen</t>
  </si>
  <si>
    <t>5. Konsultan Perencana Peningkatan Jalan Sukareja - Kesemen</t>
  </si>
  <si>
    <t>6. Konsultan Perencana Peningkatan Jalan Gumalar - Kedungsukun</t>
  </si>
  <si>
    <t>7. Konsultan Perencana Peningkatan Jalan Sutapranan - Kademangaran</t>
  </si>
  <si>
    <t>8. Konsultan Perencana Peningkatan Jalan Kaligayam - Pesayangan</t>
  </si>
  <si>
    <t>9. Konsultan Perencana Peningkatan Jalan Getaskerep - Kemanggungan</t>
  </si>
  <si>
    <t>10. Konsultan Perencana Peningkatan Jalan Pekiringan - Langgen</t>
  </si>
  <si>
    <t>11. Konsultan Perencana Peningkatan Jalan Kesamiran - Karangjati</t>
  </si>
  <si>
    <t>12. Konsultan Perencana Jembatan Kali Pagerayu Kec. Pagerbarang</t>
  </si>
  <si>
    <t>13. Konsultan Perencana Jembatan Rajegwesi - Jatiwangi</t>
  </si>
  <si>
    <t>14. Konsultan Perencana Jembatan Kali Cacaban Ruas Jatibogor - Kertasari</t>
  </si>
  <si>
    <t>15. Konsultan Perencana Kali Gintung Cenggini (Jembatan Lama)</t>
  </si>
  <si>
    <t>16. DED Jalan Ruas Jalan Kajen - Yamansari</t>
  </si>
  <si>
    <t>17. DED Jalan Ruas Jalan Lingkar Lebaksiu</t>
  </si>
  <si>
    <t>18. DED Jalan Ruas Jalan Lingkar Lebakgowah</t>
  </si>
  <si>
    <t>19. DED Jalan Ruas Jalan Dukuhbangsa - Dukuh wanarata</t>
  </si>
  <si>
    <t>20. DED Jalan Ruas Jalan Wanarata - Wotgalih</t>
  </si>
  <si>
    <t>21. DED Jalan Ruas Jalan Lebaksiu Lor - Sidamulya</t>
  </si>
  <si>
    <t>22. Perencanaan Jembatan Kecamatan Balapulang</t>
  </si>
  <si>
    <t>23. Perencanaan Jembatan Kecamatan Pangkah</t>
  </si>
  <si>
    <t>24. Perencanaan Jembatan Kecamatan Bumijawa</t>
  </si>
  <si>
    <t>25. Perencanaan Jembatan Kecamatan Dukuhwaru</t>
  </si>
  <si>
    <t>26. Perencanaan Jembatan Kecamatan Lebaksiu</t>
  </si>
  <si>
    <t>27. Perencanaan Jembatan Kecamatan Bojong</t>
  </si>
  <si>
    <t>28. Konsultan Perencana Peningkatan Jalan cintamanik-dukuhbenda</t>
  </si>
  <si>
    <t>29. Konsultan Perencana Peningkatan Jalan dan Draenase di ruas jalan tembus 407</t>
  </si>
  <si>
    <t>30. Perencanaan Jalan Candrageni Padeslohor</t>
  </si>
  <si>
    <t>31. BOP</t>
  </si>
  <si>
    <t>83.64</t>
  </si>
  <si>
    <t>32. Konsolidasi Perencanaan (DED) Ruas Jalan Mulyoharjo - Cibunar; Perencanaan (DED) Ruas Jalan Randusari - Jatipelag; Perencanaan (DED) Ruas Jalan Jembayat - Karangdawa; dan Perencanaan (DED) Ruas Jalan Kaligayam - Dukuhtengah</t>
  </si>
  <si>
    <t>33. Konsolidasi Perencanaan (DED) Ruas Jalan Jatimulya - Jatimulya; Perencanaan (DED) Ruas Jalan KH Mas Mansyur; Perencanaan (DED) Ruas Jalan Dukwaru Kota - Dukuhwaru; Perencanaan (DED) Ruas Jalan Blubuk - Kedungsukun dan Perencanaan (DED) Ruas Jalan Yamansar</t>
  </si>
  <si>
    <t>34. Konsolidasi Perencanaan (DED) Ruas Jalan Penyalahan - Mokaha; Perencanaan (DED) Ruas Jalan Mokaha - Telagajaya; dan Perencanaan (DED) Jembatan Kali Jemaka Penyalahan Jatinegara</t>
  </si>
  <si>
    <t>Pembangunan Jalan (Dinas Pekerjaan Umum)</t>
  </si>
  <si>
    <t>99.39</t>
  </si>
  <si>
    <t>1. Peningkatan Jalan Sigentong - Semedo</t>
  </si>
  <si>
    <t>2. Peningkatan Jalan Kemantran - Kepunduhan (No. Ruas 173) (Banprov)</t>
  </si>
  <si>
    <t>3. Pembangunan Betonisasi Desa Banjaragung</t>
  </si>
  <si>
    <t>4. Pembangunan Jalan (Lanjutan Rigit Beton Sidamulya - Sidamulya)</t>
  </si>
  <si>
    <t>5. rabat beton jalan ruas jalan babakan - kemantran (di babakan)</t>
  </si>
  <si>
    <t>6. Rabat Beton Jatilawang, Kab. Tegal, Kramat, Jatilawang</t>
  </si>
  <si>
    <t>7. Rabat betonKramat - Plumbungan</t>
  </si>
  <si>
    <t>8. Rabat Beton Ruas Jalan Sidaharja - Jatibogor di SIdaharja, Kab. Tegal, Suradadi, Sidaharja</t>
  </si>
  <si>
    <t>9. Rigit Beton Ruas Jalan Maribaya - Kepel</t>
  </si>
  <si>
    <t>10. Rigit Beton Ruas Jalan Tanjungharja - Plumbungan Di Kemuning</t>
  </si>
  <si>
    <t>11. Peningkatan Jalan Pendidikan I Kalijambe - Kedungbungkus</t>
  </si>
  <si>
    <t>12. Peningkatan Jalan Penghubung Harjosari Kidul - Ujungrusi (407)</t>
  </si>
  <si>
    <t>13. Peningkatan Ruas Jalan Langgen - Ekoproyo</t>
  </si>
  <si>
    <t>14. Penyelesaian Jalingkos</t>
  </si>
  <si>
    <t>15. Pembangunan Jalan Ruas Jalan Tonggara - Cacaban</t>
  </si>
  <si>
    <t>16. Pembangunan Jalan (Rigid Beton Ruas Jalan Tonggara - Dukuhjati Wetan)</t>
  </si>
  <si>
    <t>17. Peningkatan Ruas Jalan Pasar Pangkah - Paketiban</t>
  </si>
  <si>
    <t>18. Konsolidasi Peningkatan Ruas Jalan Cendrawasih, Peningkatan Ruas Jalan Prajamukti I dan II, Peningkatan Ruas Jalan dr. Cipto Mangunkusumo, Peningkatan Ruas Jalan KH Mas Mansyur</t>
  </si>
  <si>
    <t>19. Peningkatan Jalan Semboja - Randusari (No. Ruas 5) (Banprov)</t>
  </si>
  <si>
    <t>20. Peningkatan Jalan Jedug - Pagerbarang (No. Ruas 2) (Banprov)</t>
  </si>
  <si>
    <t>21. Pembangunan Jalan Ruas Jalan Kalibakung - Senggang (Clirit)</t>
  </si>
  <si>
    <t>22. Peningkatan Ruas Jalan Sangkanjaya - Danareja</t>
  </si>
  <si>
    <t>23. Konsolidasi Peningkatan Ruas Jalan Banjaranyar - Batuagung; dan Peningkatan Ruas Jalan Batuagung - Cenggini</t>
  </si>
  <si>
    <t>24. Konsolidasi Peningkatan Ruas Jalan Kedungsugih - Dukuhmaja; dan Peeningkatan Ruas Jalan Semboja - Jatipelag</t>
  </si>
  <si>
    <t>25. Peningkatan Jalan Jejeg - Cenggini Kec. Bumijawa (Lanjutan) (DAK)</t>
  </si>
  <si>
    <t>26. Pembangunan Jalan Sigedong-Sawangan</t>
  </si>
  <si>
    <t>27. Pembangunan Jalan Sumbaga-Sokatengah</t>
  </si>
  <si>
    <t>28. Peningkatan Ruas Jalan Jejeg - Cenggini</t>
  </si>
  <si>
    <t>29. Peningkatan Ruas Jalan Bojong - Batunyana</t>
  </si>
  <si>
    <t>30. Konsultan Pengawas Peningkatan Jalan Kemantran - Kepunduhan (No. Ruas 173) (Banprov)</t>
  </si>
  <si>
    <t>31. Konsultan Pengawas Peningkatan Jalan Sigentong - Semedo</t>
  </si>
  <si>
    <t>32. Konsultan Pengawas Pembangunan Jalan Ruas Jalan Tonggara - Cacaban</t>
  </si>
  <si>
    <t>33. Konsultan Pengawas Penyelesaian Jalingkos</t>
  </si>
  <si>
    <t>34. Konsultan Pengawas Peningkatan Jalan Semboja - Randusari (No. Ruas 5) (Banprov)</t>
  </si>
  <si>
    <t>35. Konsultan Pengawas Peningkatan Jalan Jedug - Pagerbarang (No. Ruas 2) (Banprov)</t>
  </si>
  <si>
    <t>36. Konsultan Pengawas Pembangunan Jalan Ruas Jalan Kalibakung - Senggang (Clirit)</t>
  </si>
  <si>
    <t>37. Konsultan Pengawas Peningkatan Ruas Jalan Sangkanjaya - Danareja</t>
  </si>
  <si>
    <t>38. Konsultan Pengawas Peningkatan Jalan Jejeg - Cenggini Kec. Bumijawa (Lanjutan) (DAK)</t>
  </si>
  <si>
    <t>39. Konsultan Pengawas Pembangunan Jalan Sigedong-Sawangan</t>
  </si>
  <si>
    <t>40. Konsultan Pengawas Pembangunan Jalan Sumbaga-Sokatengah</t>
  </si>
  <si>
    <t>41. BOP</t>
  </si>
  <si>
    <t>64.17</t>
  </si>
  <si>
    <t>42. Penanganan Tanggap Darurat Bencana Pergerakan Tanah ,Penurunan muka Tanah dan Longsor di Desa Dermasuci Kec. Pangkah</t>
  </si>
  <si>
    <t>43. BOP Penanganan Tanggap Darurat Bencana Pergerakan Tanah ,Penurunan muka Tanah dan Longsor di Desa Dermasuci Kec. Pangkah</t>
  </si>
  <si>
    <t>44. Penanganan Tanggap Darurat Bencana di Ruas Jalan Kesambi - Sidamulya Kecamatan Margasari</t>
  </si>
  <si>
    <t>45. BOP Penanganan Tanggap Darurat Bencana di Ruas Jalan Kesambi - Sidamulya Kecamatan Margasari</t>
  </si>
  <si>
    <t>46. Penanganan Taanggap Darurat Bencana Di Ruas Capar - Padasari Kecamatan Jatinegara</t>
  </si>
  <si>
    <t>47. BOP Penanganan Taanggap Darurat Bencana Di Ruas Capar - Padasari Kecamatan Jatinegara</t>
  </si>
  <si>
    <t>Pelebaran Jalan Menuju Standar (Dinas Pekerjaan Umum)</t>
  </si>
  <si>
    <t>99.7</t>
  </si>
  <si>
    <t>1. pelebaran jalan Kertasari - Kesemen, Kab. Tegal, Suradadi, Kertasari</t>
  </si>
  <si>
    <t>2. Pelebaran Jalan Ruas Jalan Kalikangkung-Grobog Wetan</t>
  </si>
  <si>
    <t>3. Pelebaran Ruas Jalan Curug - Pangkah</t>
  </si>
  <si>
    <t>4. Pelebaran Jalan Rajegwesi - Karanganyar</t>
  </si>
  <si>
    <t>5. Pelebaran Jalan Ruas Jalan gunung agung - jejeg</t>
  </si>
  <si>
    <t>6. BOP</t>
  </si>
  <si>
    <t>86.60</t>
  </si>
  <si>
    <t>Rekonstruksi Jalan (Dinas Pekerjaan Umum)</t>
  </si>
  <si>
    <t>98.71</t>
  </si>
  <si>
    <t>1. Rekonstruksi Jalan (Pembangunan Talud Ruas Jalan Bojongsana - Kertasari)</t>
  </si>
  <si>
    <t>2. Rekonstruksi Jalan (Pembangunan Talud Ruas Jalan Suradadi - Kertasari)</t>
  </si>
  <si>
    <t>3. talud jalan Kertayasa Kramat</t>
  </si>
  <si>
    <t>4. Talud jalan Ruas Jalan Banjarturi - Rangimulya, Kab. Tegal, Warureja, Rangi Mulya</t>
  </si>
  <si>
    <t>5. Talud Jalan Tanjungharja - Plumbungan Di Kemuning</t>
  </si>
  <si>
    <t>6. Trotoar Babakan -Kemantran, Kab. Tegal, Kramat, Babakan</t>
  </si>
  <si>
    <t>7. Lanjutan Talud Penahan Jalan Ruas Lumingser Ketanggungan Kec. Adiwerna</t>
  </si>
  <si>
    <t>8. Pembangunan Talud Jalan Dukuhturi - Sidakaton</t>
  </si>
  <si>
    <t>9. Pembangunan Talud Jalan Langon - Sutapranan</t>
  </si>
  <si>
    <t>10. Pembangunan Talud Kesamiran - Bulakwaru, Kab. Tegal, Tarub, Kesamiran</t>
  </si>
  <si>
    <t>11. Pembangunan Talud Mangunsaren - Kesadikan, Kab. Tegal, Tarub, Mangunsaren</t>
  </si>
  <si>
    <t>12. Pembangunan Talud Purbasana -Kabukan, Kab. Tegal, Tarub, Purbasana</t>
  </si>
  <si>
    <t>13. Pembangunan Talud Ruas Cangkring - Cangkring</t>
  </si>
  <si>
    <t>14. Pembangunan TaludRuas Jalan Bulakwaru -Karangjati</t>
  </si>
  <si>
    <t>15. Pembangunan Talud Ruas Jalan Kaladawa - Mejasem</t>
  </si>
  <si>
    <t>16. Pembangunan TaludRuas Jalan Purbasana -Jatirawa</t>
  </si>
  <si>
    <t>17. talud jalan pengarasan - ketanggungan</t>
  </si>
  <si>
    <t>18. Talud jalan Setu mindaka</t>
  </si>
  <si>
    <t>19. talud jalan singkil - gumalar di kaliwadas kec.adiwerna</t>
  </si>
  <si>
    <t>20. Talud Penahan Jalan Ruas Jalan Lawatan - Pecangakan (di lawatan), Kab. Tegal, Dukuhturi, Lawatan</t>
  </si>
  <si>
    <t>21. talud Ruas Jalan Jatirawa - Jatirawa, Kab. Tegal, Tarub, Jatirawa</t>
  </si>
  <si>
    <t>22. Pembangunan Talud Pengaman Jalan Grobog Wetan - Grobog Kulon</t>
  </si>
  <si>
    <t>23. Pembangunan Talud Ruas Jalan Curug – Penusupan</t>
  </si>
  <si>
    <t>24. pembangunan taludruas jalan jatirawa -grobog wetan</t>
  </si>
  <si>
    <t>25. Pembangunan Trotoar Ruas Jalan Kalikangkung - Grobog Wetan</t>
  </si>
  <si>
    <t>26. Rekonstruksi Jalan (pembangunan bronjong pengaman ruas Jalan Capar -padasari kec.jatinegara)</t>
  </si>
  <si>
    <t>27. Rekonstruksi Jalan (pembangunan Talud Jalan Danareja - kedungwungu kec.jatinegara)</t>
  </si>
  <si>
    <t>28. Rekonstruksi Jalan (Pembangunan Talud Jalan Danareja - Mokaha)</t>
  </si>
  <si>
    <t>29. Rekonstruksi Jalan (Pembangunan Talud Jalan Mokaha - Telagajaya)</t>
  </si>
  <si>
    <t>30. Rekonstruksi Jalan (Pembangunan Talud Jalan Sitail - Mokaha)</t>
  </si>
  <si>
    <t>31. Rekonstruksi Jalan (Pembangunan Talud Jalan TPA Penujah - Dermasuci)</t>
  </si>
  <si>
    <t>32. Talud Ruas Jalan Pangkah - Karanganyar</t>
  </si>
  <si>
    <t>33. Talud Ruas Jalan Tonggara - Dukuh Jati Wetan</t>
  </si>
  <si>
    <t>34. Lanjutan Trotoar Ruas Jalan Yomani - Yomani</t>
  </si>
  <si>
    <t>35. Pembangunan Bronjong Jl. Cucut Kel. Kalisapu</t>
  </si>
  <si>
    <t>36. (Pembangunan Talud Jalan Selapura - Blubuk)</t>
  </si>
  <si>
    <t>37. pembangunan talud ruas babakan dukuhwringin kec.lebaksiu</t>
  </si>
  <si>
    <t>38. Perkuatan Tebing Kaliblandong</t>
  </si>
  <si>
    <t>39. Rekonstruksi Jalan (Pembangunan Talud Jalan Durensawit - Tegalandong)</t>
  </si>
  <si>
    <t>40. Rekonstruksi Jalan (Pembangunan Talud Jalan Lele Kalisapu RW 03)</t>
  </si>
  <si>
    <t>41. Rekonstruksi Jalan (pembangunan talud Jalan Pedagangan - Trayeman kec.dukuhwaru)</t>
  </si>
  <si>
    <t>42. Rekonstruksi Jalan (Pembangunan Talud Jalan Selapura - Blubuk)</t>
  </si>
  <si>
    <t>43. Rekonstruksi Jalan (Trotoar jl.Cut Nyak Dhien ( depan perumahan Griya Prajamukti)</t>
  </si>
  <si>
    <t>44. talud jalan merbabu desa dukuhwringin</t>
  </si>
  <si>
    <t>45. Talud Jalan Tegalandong - Kambangan</t>
  </si>
  <si>
    <t>46. Talud Kecamatan Lebaksiu-Jalan Suralaya -Tegalandong (Desa Tegalandong Rt 1 Rw 1), Kab. Tegal, Lebaksiu, Tegalandong</t>
  </si>
  <si>
    <t>47. Rekonstruksi Jalan (Pembangunan Talud Jalan Kabunan - Dukuhdamu)</t>
  </si>
  <si>
    <t>48. Pembangunan Talud Mulyoharjo - Cibunar</t>
  </si>
  <si>
    <t>49. Pembangunan Talud ruas jalan balapulang - semboja</t>
  </si>
  <si>
    <t>50. TALUD JALAN JATILAWANG - CENANG CENGGINI LOKASI DI JATILAWANG</t>
  </si>
  <si>
    <t>51. Pembangunan Talud ruas jalan randusari - jatipelag</t>
  </si>
  <si>
    <t>52. Pembangunan Talud Ruas Jalan Semboja - Mulyoharjo</t>
  </si>
  <si>
    <t>53. Pembangunan Talud Ruas Jalan Semboja - Slarang Kidul</t>
  </si>
  <si>
    <t>54. Pembangunan Trotoar ruas jalan kertaharja - kedungsugih</t>
  </si>
  <si>
    <t>55. pembangunan trotoar Ruas Jalan Margasari - Margasari, Kab. Tegal, Margasari, Margasari</t>
  </si>
  <si>
    <t>56. Pembangunan Trotoar Ruas Jalan Randusari - Pagerbarang</t>
  </si>
  <si>
    <t>57. Rekonstruksi Jalan (Pembangunan Talud Jalan Dukuh Krasak - Jatipelag)</t>
  </si>
  <si>
    <t>58. Rekonstruksi Jalan (Pembangunan Talud Jalan Senggang - Karangjambu)</t>
  </si>
  <si>
    <t>59. Talud Ruas Jalan Kalibakung - Senggang, Kab. Tegal, Balapulang, Kalibakung</t>
  </si>
  <si>
    <t>60. Trotoar Rajegwesi Pagerbarang</t>
  </si>
  <si>
    <t>61. Trotoar Surokidul Pagerbarang</t>
  </si>
  <si>
    <t>62. Pembangunan Talud Jalan Carul - Sumbaga</t>
  </si>
  <si>
    <t>63. Pembangunan talud ruas jalan cempaka - kriki</t>
  </si>
  <si>
    <t>64. Pembangunan talud ruas jalan jejeg - gunung agung</t>
  </si>
  <si>
    <t>65. Pembangunan Talud ruas jalan jejeg - pagerkasih</t>
  </si>
  <si>
    <t>66. Pembangunan talud ruas jalan muncanglarang - bumijawa</t>
  </si>
  <si>
    <t>67. Pembangunan Talud ruas jalan cawitali - cenggini</t>
  </si>
  <si>
    <t>68. Pembangunan Trotoar Ruas jalan Bumijawa - Batumirah</t>
  </si>
  <si>
    <t>69. Pembangunan trotoar ruas jalan muncanglarang - jejeg</t>
  </si>
  <si>
    <t>70. Pembangunan Trotoar ruas jalan pagerkasih - jejeg</t>
  </si>
  <si>
    <t>71. Rekonstruksi Jalan (Pembangunan Talud Jalan Danasari - Kajenengan)</t>
  </si>
  <si>
    <t>72. Rekonstruksi Jalan (Pembangunan Talud Jalan Diwung - Cikura)</t>
  </si>
  <si>
    <t>73. Rekonstruksi Jalan (Pembangunan Talud Jalan Simpar - Kajenengan)</t>
  </si>
  <si>
    <t>74. Rekonstruksi Jalan (Pembangunan Talud Jalan Babakan - Karangmulya)</t>
  </si>
  <si>
    <t>75. Rekonstruksi Jalan (Pembangunan Talud Jalan Batunyana - Diwung)</t>
  </si>
  <si>
    <t>76. Rekonstruksi Jalan (Pembangunan Talud Jalan Bumijawa - Gupakan)</t>
  </si>
  <si>
    <t>77. Rekonstruksi Jalan (Pembangunan Talud Jalan Cawitali - Sumbaga)</t>
  </si>
  <si>
    <t>78. Rekonstruksi Jalan (Pembangunan Talud Jalan Jejeg - Krikil)</t>
  </si>
  <si>
    <t>79. Rekonstruksi Jalan (Pembangunan Talud Jalan Senggang - Sumbaga)</t>
  </si>
  <si>
    <t>80. Rekonstruksi Jalan (Pembangunan Talud Jalan Sudikampir - Batumirah)</t>
  </si>
  <si>
    <t>81. Rekonstruksi Jalan (pembangunan talud jalan tuwel guci kec.bojong)</t>
  </si>
  <si>
    <t>82. Rekonstruksi Jalan (pembaugunan Talud Jalan pagerkasih - cawitali)</t>
  </si>
  <si>
    <t>83. Talud Jalan Sigedong Dukuhbenda</t>
  </si>
  <si>
    <t>84. talud penahan jalan Ruas Jalan Traju - Pagerkasih (di desa traju), Kab. Tegal, Bumijawa, Traju</t>
  </si>
  <si>
    <t>85. talud ruas jalan gunung jati - batunyana</t>
  </si>
  <si>
    <t>86. TROTOAR BOJONG - TUWEL</t>
  </si>
  <si>
    <t>87. TROTOARKarangjambu - bojong</t>
  </si>
  <si>
    <t>88. BOP</t>
  </si>
  <si>
    <t>51.06</t>
  </si>
  <si>
    <t>Pemeliharaan Berkala Jalan (Dinas Pekerjaan Umum)</t>
  </si>
  <si>
    <t>99.03</t>
  </si>
  <si>
    <t>1. Lanjutan Peningkatan Jalan Ruas Jalan Karangmalang - Dukuh Lodadi</t>
  </si>
  <si>
    <t>2. Pemeliharaan Berkala Jalan (Pengingkatan Jalan Jombor - Jatimulya)</t>
  </si>
  <si>
    <t>3. Pemeliharaan Berkala Jalan (Peningkatan Jalan Demangharjo Barat - Demangharjo)</t>
  </si>
  <si>
    <t>4. Konsolidasi Pemeliharaan Berkala Jalan (Peningkatan Jalan Harjasari - Dukuh Randu; Pemeliharaan Berkala Jalan (peningkatan ruas jalan shanseat Jatibogor - Blubuk ((Kendalan)); pengaspalan jalan Ruas Jalan Suradadi - Suradadi, Kab. Tegal Suradadi, Suradadi</t>
  </si>
  <si>
    <t>5. Pemeliharaan Berkala Jalan (Peningkatan Jalan Jatimulya - Bulakbanteng)</t>
  </si>
  <si>
    <t>6. Konsolidasi Pemeliharaan Berkala Jalan (peningkatan jalan kedungjati - cipero); Pemeliharaan Berkala Jalan (peningkatan jalan warureja-sumberharjo); Pemeliharaan Berkala Jalan (peningkatan ruas jalan kedungkelor - kesambi); Pengaspalan Jalan Desa Sigento</t>
  </si>
  <si>
    <t>7. Pemeliharaan Berkala Jalan (peningkatan jalan kedungkelorbanjaragung)</t>
  </si>
  <si>
    <t>8. Pemeliharaan Berkala Jalan (peningkatan jalan ruas jalan demang harjodemangharjo (sebelah timur RM sampurna))</t>
  </si>
  <si>
    <t>9. Pemeliharaan Berkala Jalan (Peningkatan ruas jalan Peleman - Sidoharjo)</t>
  </si>
  <si>
    <t>10. Pemeliharaan Berkala Jalan (Peningkatan ruas jalan Sidoharjo - Jatibogor)</t>
  </si>
  <si>
    <t>11. Pemeliharaan Berkala Jalan (Peningkatan ruas jalan Wanagopa - Kreman)</t>
  </si>
  <si>
    <t>12. Pemeliharaan Berkala Jalan (Peningkatan Ruas Jalan Warurejo - Banjaragung)</t>
  </si>
  <si>
    <t>13. Pemeliharaan Berkala Jalan (Peningkatan Ruas Jalan Dinuk - Jatilawang)</t>
  </si>
  <si>
    <t>14. Pengerasan Jalan Ruas Jalan Kertasari -Kesemen (di kertasari), Kab. Tegal, Suradadi, Kertasari</t>
  </si>
  <si>
    <t>15. Peningkatan Jalan Bojongsana - Kertasari (di kertasari), Kab. Tegal, Suradadi, Kertasari</t>
  </si>
  <si>
    <t>16. Peningkatan Jalan Harjasari -Jatimulya, Kab. Tegal, Suradadi, Jatimulya</t>
  </si>
  <si>
    <t>17. Peningkatan Jalan Kendayakan - Kreman</t>
  </si>
  <si>
    <t>18. Konsolidasi Peningkatan Jalan Padaharja - MunjungAgung, Kab. Tegal, Kramat, Padaharja; Peningkatan Jalan Ruas jalan Kertayasa - Kramat; dan Peningkatan Jalan Babakan - Kemantran</t>
  </si>
  <si>
    <t>19. Peningkatan Jalan Ruas Banjargagung Kec Warureja</t>
  </si>
  <si>
    <t>20. Peningkatan Jalan Ruas Jalan Sigentong - Sidamulya</t>
  </si>
  <si>
    <t>21. Peningkatan Jalan Ruas jalan SUradadi - SUradadi, Kab. Tegal, Suradadi, Suradadi</t>
  </si>
  <si>
    <t>22. Peningkatan Jalan Ruas Kendayakan Kec Warureja)</t>
  </si>
  <si>
    <t>23. Peningkatan Jalan Suradadi - Kertasari (di suradadi), Kab. Tegal, Suradadi, Kertasari</t>
  </si>
  <si>
    <t>24. Konsolidasi Pemeliharaan Berkala Jalan (Peningkatan ruas jalan Dk Kebanyon - Kesadikan); Pengaspalan Jalan Ruas jalan Brekat - Bulakwaru; Peningkatan Jalan Bulakwaru - Margapadang, Kab. Tegal, Tarub,Bulakwaru; Penningkatan Jalan Ruas jalan kedokan sayang</t>
  </si>
  <si>
    <t>25. Konsolidasi pengaspalan jalan Dukuh Jetis - Pesarean, Kab. Tegal, Adiwerna, Pesarean; pengaspalan jalan, Ruas Jalan raya ujung rusi (pasar bawang), (tanah brebes) - tembok lor; pengaspalan jalan desa penarukan - pagiyanten; Peningkatan Jalan Ruas Jalan Gu</t>
  </si>
  <si>
    <t>26. Konsolidasi PengaspalanJalan Ruas Dawuhan-Cangkring Di Dawuhan; peningkatan jalan ruas jalan pegirikan - bedug; Pengaspalan Jalan Cangkring - Cangkring Kec. Talang ; Pengaspalan Jalan Penghubung Desa Kebasen - Tegalwangi; Pengaspalan Jalan Desa Cangkring</t>
  </si>
  <si>
    <t>27. Peningkatan Jalan Kecamatan Tarub, Mangunsaren -Kesadikan, Kab. Tegal, Tarub, Mangunsaren</t>
  </si>
  <si>
    <t>28. Konsolidasi Peningkatan Jalan Ketanggungan - Lumingser (dilumingser, Kab. Tegal, Adiwerna, Lumingser; Penataan Lingkungan dan Pengaspalan Ruas Jalan Tembok Luwung - Tembok Luwung; Penataan Lingkungan dan Pengaspalan Ruas Jalan Ketanggungan - Kupu; Peningk</t>
  </si>
  <si>
    <t>29. Konsolidasi Peningkatan Jalan Ruas Jalan Karanganyar - Kademangaran; Penataan Lingkungan dan Pengasapalam Ruas Jalan Sutrapranan - Kademangaran; Pengaspalan Jalan pagongan - bandung; Lanjutan Peningkatan Jalan Kodim - Pagongan Kec. Dukuhturi; Lanjutan Pen</t>
  </si>
  <si>
    <t>30. Konsolidasi Peningkatan Jalan Tegalwangi - Dukuhturi; Peningkatan Jalan Tegalwangi - Amangkurat; Peningkatan Jalan Ruas Jalan Tegalwangi - Pagongan (Ditegalwangi), Kab. Tegal , Talang, Tegalwangi; Penataan Lingkungan dan Pengaspalan Ruas Jalan Kajen - Be</t>
  </si>
  <si>
    <t>31. Konsolidasi Pemeliharaan Berkala Jalan (pengaspalan jalan tonggara - margajaya kec.kedungbanteng), Penataan Lingkungan Ruas Jalan Kedungbanteng - Kedungbanteng, Pengaspalan Jalan Karangmalang - Karangmalang, Kab. Tegal, Kedungbanteng, Karangmalang, Pengas</t>
  </si>
  <si>
    <t>32. Pemeliharaan Berkala Jalan (Peningkatan Ruas Jalan Curug - Pangkah)</t>
  </si>
  <si>
    <t>33. Konsolidasi Pemeliharaan Berkala Jalan (Peningkatan Ruas Jalan Mokaha - Telagajaya); peningkatan jalan cerih - kajenengan; Peningkatan Jalan Padasari - Padareka; peningkatan jalan Ruas Jalan Capar - Padasari (di capar), Kab. Tegal, Jatinegara, Capar;Penin</t>
  </si>
  <si>
    <t>34. Penataan Lingkungan Ruas Jalan Dukuhjati Wetan - Kebandingan</t>
  </si>
  <si>
    <t>35. Konsolidasi Pengaspalan Jalan Ruas jalan Dukuhsembung - Bedug, Pengaspalan Jalan Ruas Jalan Grobrog Wetan - Curug, Pengaspalan Jalan Ruas Jalan Kendalserut - Pangkah, Pengaspalan Jalan Ruas Pangkah - Paketiban, Peningkatan Jalan grobog kulon - bedug kec.</t>
  </si>
  <si>
    <t>36. Pengaspalan Ruas Jalan Karanganyar – Karanganyar</t>
  </si>
  <si>
    <t>37. Konsolidasi Pemeliharaan Berkala Jalan Nuri 2 RT 02/08 Slawi Kulon, Pemeliharaan Berkala Jalan (Pengaspalan jalan cucut kalisapu RW01 dan 02), Pemeliharaan Berkala Jalan (Peningkatan Jalan Kuda kec.slawi),Pemeliharaan Berkala Jalan (Peningkatan Jalan Ramb</t>
  </si>
  <si>
    <t>38. Konsolidasi Pemeliharaan Berkala Jalan (pengaspalan jalan duren sawit - tegalandong), Pengaspalan Jalan Jatimulya - Jatimulya kec.Lebaksiu, Peningkatan Jalan Jatimulya - Tegalandong, Peningkatan Jalan Kecamatan Lebaksiu - Tegalandong - Dukuhdamu (tegaland</t>
  </si>
  <si>
    <t>39. Konsolidasi Pemeliharaan Berkala Jalan (peningkatan Jalan Jl. Hayam wuruk Dukuwaru); Pemeliharaan Berkala Jalan (Peningkatan Ruas Jalan Gumayun - Kalisoka); Peningkatan Jalan ruas Candrageni - Pedeslohor; Pengaspalan Jalan Kalisoka (ruas Jalan Kalisoka -</t>
  </si>
  <si>
    <t>40. Pemeliharaan Berkala Jalan (Peningkatan Jalan Jl. Iman Bonjol Kudaile)</t>
  </si>
  <si>
    <t>41. Konsolidasi Pemeliharaan Berkala Jalan (Peningkatan Ruas Jalan Merak Slawi),Pemeliharaan Berkala Jalan (Peningkatan Ruas Jalan Prenjak Slawi),Pengaspalan jalan ruas jalan Semeru Kecamatan Slawi,Peneingkatan Jalan Jalan anggrek Kel. Pakembaran Rt 4 rw 7,Pe</t>
  </si>
  <si>
    <t>42. Peningkatan Jalan Kambangan - Balaradin</t>
  </si>
  <si>
    <t>43. peningkatan Jalan Lebaksiu Lor -sidamulya kec.lebaksiu</t>
  </si>
  <si>
    <t>44. peningkatan jalan ruas jalan dukuhwringin - babakan kec.lebaksiu</t>
  </si>
  <si>
    <t>45. Peningkatan Jalan Ruas Jalan Yamansari - Benconang</t>
  </si>
  <si>
    <t>46. Peningkatan Jalan Ruas Jalan Yamansari - Lebakgowah</t>
  </si>
  <si>
    <t>47. Peningkatan Jalan Ruas jalan Yomani - Yomani</t>
  </si>
  <si>
    <t>48. peningkatan ruas jalan KH. Mansyur Slawi</t>
  </si>
  <si>
    <t>49. Konsolidasi Pemeliharaan Berkala Jalan (Pengaspalan jalan Jatilawang (ruas jalan Jatilawang - Cenang Kecamatan Margasari), Pemeliharaan Berkala Jalan (Lanjutan Peningkatan Jalan Ruas Jalan Margasari - Jedug), Pemeliharaan Berkala Jalan (pengaspalan jalan</t>
  </si>
  <si>
    <t>50. Konsolidasi Pemeliharaan Berkala Jalan (Pengaspalan Jalan Ruas Jalan Balapulang kulon - Balapulang wetan); Pemeliharaan Berkala Jalan (Pengaspalan Jalan Ruas Jalan Danawarih - Sesepan); Pemeliharaan Berkala Jalan (Pengaspalan Jalan Ruas Jalan Dukuhcenang</t>
  </si>
  <si>
    <t>51. Konsolidasi Pemeliharaan Berkala Jalan (peningkatan jalan kertaharja-karanganyar); Pemeliharaan Berkala Jalan (Peningkatan Ruas Jalan Rajegwesi - Jatiwangi); Pengaspalan Jalan Ruas Jalan Pagerbarang - Jatiwangi; Pengaspalan Jalan Ruas Jalan Semboja (Dukuh</t>
  </si>
  <si>
    <t>52. Konsolidasi pengaspalan jalan Margasari; PengaspalanJalan Ruas Jalan Kaligayam - Dukuhtengah; Peningkatan Jalan Lanjutan Ruas Jalan Margasari Kalisalak di margasari, Kab. Tegal, Margasari, Margasari; Peningkatan Jalan Pakulaut - dukuhtengah; Peningkatan J</t>
  </si>
  <si>
    <t>53. Peningakatan Jalan Lanjutan Ruas Jalan Prupuk Utara - Dukuh Bojong di Prupuk Utara Ponpes Darulhajah, Kab. Tegal, Margasari, Prupuk Utara</t>
  </si>
  <si>
    <t>54. Konsolidasi Pemeliharaan Berkala Jalan (Peningkatan Ruas Jalan Bojong - Sokasari), Peningkatan Jalan Bojong - Lengkong, Peningkatan Jalan Ruas Jalan Lengkong - Batunyana, Peningkatan jalan Ruas Jalan Rembul - Karangmulya Kec Bojong</t>
  </si>
  <si>
    <t>55. Konsolidasi Peningkatan jalan Batumirah - dukuhbenda, Peningkatan Jalan Dukuhbenda - Cintamanik, Peningkata Jalan Ruas Guci - Sudikampir, Peningkatan Jalan Ruas Jalan Sigedong- Desa Dukuhtengah (lokasi Dukuhjaga Desa Sigedong), Kab. Tegal, Bumijawa, SIged</t>
  </si>
  <si>
    <t>56. Konsolidasi Peningkatan jalan Cawitali - Cenggini, peningkatan jalan ruas jejeg - pagerkasih, Perbaikan Jalan Traju - Pagerkasih , Perbaikan (Pembetonan) Jalan Pagerkasih - Cawitali, Kab. Tegal, Bumijawa, Pagerkasih</t>
  </si>
  <si>
    <t>57. Konsolidasi Peningkatan Jalan Gunung Jati - Danasari,Peningkatan Jalan Ruas Batunyana - Diwung Peningkatan Jalan Ruas Bojong - Tuwel</t>
  </si>
  <si>
    <t>58. Konsolidasi Peningkatan Jalan Ruas Bumijawa - Gupakan; Peningkatan Jalan Ruas Jalan Bumijawa Kota - Bumijawa; Peningkatan Jalan Ruas Bumijawa - Sumbaga; dan Peningkatan Jalan Ruas Jalan Bumijawa - Muncanglarang (Di Muncanglarang), Kab. Tegal, Bumijawa, Mu</t>
  </si>
  <si>
    <t>59. Konsolidasi Peningkatan Jalan Ruas Jalan Senggang -Sokatengah, Peningkatan Jalan Ruas Jalan Sumbaga - Carul, Peningkatan Jalan Ruas Sumbaga - Sokasari</t>
  </si>
  <si>
    <t>60. PENINGKATAN JALAN SUMBAGA - SENGGANG</t>
  </si>
  <si>
    <t>61. BOP</t>
  </si>
  <si>
    <t>49.31</t>
  </si>
  <si>
    <t>Pemeliharaan Rutin Jalan (Dinas Pekerjaan Umum)</t>
  </si>
  <si>
    <t>92.41</t>
  </si>
  <si>
    <t>1. Pengadaan Aspal Cool Mix Tahap I</t>
  </si>
  <si>
    <t>2. Pengadaan Aspal Cool Mix Tahap II</t>
  </si>
  <si>
    <t>3. Pengadaan Aspal Cool Mix Tahap III</t>
  </si>
  <si>
    <t>4. Pengadaan Aspal Drum</t>
  </si>
  <si>
    <t>5. BOP</t>
  </si>
  <si>
    <t>47.40</t>
  </si>
  <si>
    <t>6. Pemeliharan Jalan Kabupaten Tegal - Pengadaan Material Pemeliharaan Rutin Jalan Dukuhbujil - Dukuhbenda</t>
  </si>
  <si>
    <t>7. Pemeliharan Jalan Kabupaten Tegal - Pengadaan Material Pemeliharaan Rutin Jalan Cintamanik - Dukuhbenda</t>
  </si>
  <si>
    <t>8. Pemeliharan Jalan Kabupaten Tegal - Pengadaan Material Pemeliharaan Rutin Jalan Maribaya - Guci</t>
  </si>
  <si>
    <t>9. Pemeliharan Jalan Kabupaten Tegal - Pengadaan Material Pemeliharaan Rutin Jalan Babakan - Karangmulya</t>
  </si>
  <si>
    <t>10. Pemeliharan Jalan Kabupaten Tegal - Pengadaan Material Pemeliharaan Rutin Talud Jalan Dukuhbujil - Dukuhbenda dan Cintamanik - Dukuhbenda</t>
  </si>
  <si>
    <t>11. Pemeliharan Jalan Kabupaten Tegal - Pengadaan Material Pemeliharaan Rutin Talud Jalan Cenggini - Danaraja</t>
  </si>
  <si>
    <t>12. Pemeliharan Jalan Kabupaten Tegal - Pengadaan Material Pemeliharaan Rutin Jalan Batuagung - Cenggini</t>
  </si>
  <si>
    <t>13. Pemeliharan Jalan Kabupaten Tegal - Pengadaan Material Pemeliharaan Rutin Jalan Yomani - Kalibakung</t>
  </si>
  <si>
    <t>14. Pemeliharan Jalan Kabupaten Tegal - Pengadaan Material Pemeliharaan Rutin Jalan Senggang - Tuwel</t>
  </si>
  <si>
    <t>15. Pemeliharan Jalan Kabupaten Tegal - Pengadaan Material Pemeliharaan Rutin Jalan Tuwel - Guci</t>
  </si>
  <si>
    <t>16. Pemeliharan Jalan Kabupaten Tegal - Pengadaan Material Pemeliharaan Rutin Jalan Trayeman - Debongkidul</t>
  </si>
  <si>
    <t>17. Pemeliharan Jalan Kabupaten Tegal - Pengadaan Material Pemeliharaan Rutin Jalan Perkotaan Slawi</t>
  </si>
  <si>
    <t>18. Pemeliharan Jalan Kabupaten Tegal - Pengadaan Material Pemeliharaan Rutin Jalan Margasari - Jedug</t>
  </si>
  <si>
    <t>19. Pemeliharan Jalan Kabupaten Tegal - Pengadaan Material Pemeliharaan Rutin Jalan Jedug - Pagerbarang</t>
  </si>
  <si>
    <t>20. Pemeliharan Jalan Kabupaten Tegal - Pengadaan Material Pemeliharaan Rutin Jalan Pagerbarang - Jatibarang</t>
  </si>
  <si>
    <t>21. Pemeliharan Jalan Kabupaten Tegal - Pengadaan Material Pemeliharaan Rutin Jalan Semboja - Randusari</t>
  </si>
  <si>
    <t>22. Pemeliharan Jalan Kabupaten Tegal - Pengadaan Material Pemeliharaah Rutin Jalan Babakan - Jatibogor</t>
  </si>
  <si>
    <t>23. Pemeliharan Jalan Kabupaten Tegal - Pengadaan Material Pemeliharaan Rutin Jalan Suradadi - Bader</t>
  </si>
  <si>
    <t>24. Pemeliharan Jalan Kabupaten Tegal - Pengadaan Material Pemeliharaan Rutin Jalan Kebandingan - Kedungjati</t>
  </si>
  <si>
    <t>25. Pemeliharan Jalan Kabupaten Tegal - Pengadaan Material Pemeliharaan Rutin Jalan Kendayakan - Kedungjati</t>
  </si>
  <si>
    <t>26. Pemeliharan Jalan Kabupaten Tegal - Pengadaan Material Pemeliharaan Rutin Jalan Lebakgowah - Babakan Pondok - RP Suroso</t>
  </si>
  <si>
    <t>27. Pemeliharan Jalan Kabupaten Tegal - Pengadaan Material Pemeliharaan Rutin Jalan Mejasem - Slerok</t>
  </si>
  <si>
    <t>28. Pemeliharan Jalan Kabupaten Tegal - Pengadaan Material Pemeliharaan Rutin Jalan Balamoa - Kemantran</t>
  </si>
  <si>
    <t>29. Pemeliharan Jalan Kabupaten Tegal - Pengadaan Material Pemeliharaan Rutin Jalan Bogares - Pangkah - Balamoa</t>
  </si>
  <si>
    <t>30. Pemeliharan Jalan Kabupaten Tegal - Pengadaan Material Pemeliharaan Rutin Jalan Mangga, Jalan Kambing dan Jalan Blubuk Slarang</t>
  </si>
  <si>
    <t>31. Pemeliharan Jalan Kabupaten Tegal - Pengadaan Material Pemeliharaan Rutin Jalan Randusari - Pagerbarang, Banjaranyar - Batuagung dan Jembayat - Danaraja</t>
  </si>
  <si>
    <t>32. Pemeliharan Jalan Kabupaten Tegal - Pengadaan Material Pemeliharaan Rutin Jalan Batumirah - Dukuhbenda</t>
  </si>
  <si>
    <t>33. Pemeliharan Jalan Kabupaten Tegal - Pengadaan Material Pemeliharaan Rutin Jalan Gumayun - Kalisoka</t>
  </si>
  <si>
    <t>34. Pemeliharan Jalan Kabupaten Tegal - Pengadaan Material Pemeliharaan Rutin Jalan Kertasari - Kesemen</t>
  </si>
  <si>
    <t>35. Pemeliharan Jalan Kabupaten Tegal - Pengadaan Material Pemeliharaan Rutin Jalan Pangkah - Cacaban</t>
  </si>
  <si>
    <t>36. Pemeliharan Jalan Kabupaten Tegal - Pengadaan Material Pemeliharaan Rutin Jalan Talang - Tarub</t>
  </si>
  <si>
    <t>37. Pemeliharan Jalan Kabupaten Tegal - Pengadaan Material Pemeliharaan Rutin Jalan Pagongan - Wangandawa</t>
  </si>
  <si>
    <t>38. Pemeliharan Jalan Kabupaten Tegal - Pengadaan Material Pemeliharaan Rutin Jalan Tegalwangi - Dukuhturi - Sidakaton - Sampang</t>
  </si>
  <si>
    <t>39. Pemeliharan Jalan Kabupaten Tegal - Pengadaan Material Pemeliharaan Rutin Jalan Curug - Pangkah - Kalikangkung</t>
  </si>
  <si>
    <t>40. Pemeliharan Jalan Kabupaten Tegal - Pengadaan Material Pemeliharaan Rutin Jalan Tembus 407</t>
  </si>
  <si>
    <t>41. Pemeliharan Jalan Kabupaten Tegal - Pengadaan Material Pemeliharaan Rutin Jalan Bumijawa - Jejeg - Gunungagung</t>
  </si>
  <si>
    <t>42. Pemeliharan Jalan Kabupaten Tegal - Pengadaan Material Pemeliharaan Rutin Jalan Capar - Padasari</t>
  </si>
  <si>
    <t>43. Pemeliharan Jalan Kabupaten Tegal - Pengadaan Material Pemeliharaan Rutin Jalan Jatinegara - Penyalahan</t>
  </si>
  <si>
    <t>44. Pemeliharan Jalan Kabupaten Tegal - Pengadaan Material Pemeliharaan Rutin Jalan Penyalahan - Cikura</t>
  </si>
  <si>
    <t>45. Pemeliharan Jalan Kabupaten Tegal - Pengadaan Material Pemeliharaan Rutin Jalan Banjaran - Kalikangkung</t>
  </si>
  <si>
    <t>46. Pemeliharan Jalan Kabupaten Tegal - Survey Kondisi Jalan dan Jembatan UPTD I</t>
  </si>
  <si>
    <t>47. Pemeliharan Jalan Kabupaten Tegal - Survey Kondisi Jalan dan Jembatan UPTD II</t>
  </si>
  <si>
    <t>48. Pemeliharan Jalan Kabupaten Tegal - Survey Kondisi Jalan dan Jembatan UPTD III</t>
  </si>
  <si>
    <t>49. Pemeliharan Jalan Kabupaten Tegal - Survey Kondisi Jalan dan Jembatan UPTD IV</t>
  </si>
  <si>
    <t>50. Pemeliharan Jalan Kabupaten Tegal - Survey Kondisi Jalan dan Jembatan UPTD V</t>
  </si>
  <si>
    <t>51. Pemeliharan Jalan Kabupaten Tegal - Survey Kondisi Jalan dan Jembatan UPTD VI</t>
  </si>
  <si>
    <t>52. Pemeliharan Jalan Kabupaten Tegal - Pengadaan Material Batu Pecah</t>
  </si>
  <si>
    <t>53. Pemeliharan Jalan Kabupaten Tegal - Pengadaan Alat Bantu Kerja Pemeliharaan Jalan</t>
  </si>
  <si>
    <t>54. Pemeliharaan Jalan Kabupaten Tegal - Pengadaan Material Pemeliharaan Rutin Jalan Slarang Lor SMP - Slarang Kidul</t>
  </si>
  <si>
    <t>55. Pemeliharan Jalan Kabupaten Tegal - Pengadaan Armco dan Box Culvert</t>
  </si>
  <si>
    <t>56. Belanja Pakaian Olahraga</t>
  </si>
  <si>
    <t>57. Pemeliharaan Jalan Kabupaten Tegal - Pengadaan Material Pemeliharaan Rutin Jalan Bumijawa Kota - Muncanglarang - Jejeg</t>
  </si>
  <si>
    <t>58. PEMELIHARAAN JALAN PERKOTAAN SLAWI (E-Katalog)</t>
  </si>
  <si>
    <t>59. PEMELIHARAAN JALAN BOGARES - KEMANTRAN (E-Katalog)</t>
  </si>
  <si>
    <t>60. PEMELIHARAAN JALAN BANJARANYAR - KALIBAKUNG (E-Katalog)</t>
  </si>
  <si>
    <t>61. PEMELIHARAAN JALAN KARANGJAMBU - GUCI (E-Katalog)</t>
  </si>
  <si>
    <t>62. PEMELIHARAAN JALAN BUMIJAWA KOTA - JEJEG (E-Katalog)</t>
  </si>
  <si>
    <t>63. PEMELIHARAAN JALAN ADIWERNA - KALIPUCANG (E-Katalog)</t>
  </si>
  <si>
    <t>64. PEMELIHARAAN JALAN BANJARAN - BALAMOA - KEBANDINGAN (E-Katalog)</t>
  </si>
  <si>
    <t>65. PEMELIHARAN JALAN BALAPULANG WETAN - BALARADIN - KAMBANGAN - TEGALANDONG (E-Katalog)</t>
  </si>
  <si>
    <t>66. PEMELIHARAAN JALAN BUMIJAWA - SUMBAGA</t>
  </si>
  <si>
    <t>67. PENGADAAN PLAT BESI</t>
  </si>
  <si>
    <t>68. PEMELIHARAAN TALUD JALAN MUNCANGLARANG - JEJEG</t>
  </si>
  <si>
    <t>69. PEMELIHARAAN BRONJONG JALAN KEDUNGWUNGU - DANAREJA</t>
  </si>
  <si>
    <t>70. PEMELIHARAAN JALAN TONGGARA - KEBANDINGAN</t>
  </si>
  <si>
    <t>71. PEMELIHARAAN JALAN LEBAKGOWAH - BABAKAN</t>
  </si>
  <si>
    <t>72. PEMELIHARAAN JALAN BABAKAN - RP SUROSO</t>
  </si>
  <si>
    <t>73. PEMELIHARAAN JALINGKOS DUKUHSALAM CURUG (JEMBATAN KALIGUNG)</t>
  </si>
  <si>
    <t>74. PEMELIHARAAN JALAN BATUAGUNG - CENGGINI (LANJUTAN)</t>
  </si>
  <si>
    <t>75. PEMELIHARAAN JALAN TEMBUS 407 (LANJUTAN)</t>
  </si>
  <si>
    <t>76. PEMELIHARAAN JALAN SETU - MIDAKA</t>
  </si>
  <si>
    <t>77. PEMELIHARAAN JALAN BADER - KEDUNGJATI</t>
  </si>
  <si>
    <t>78. PEMELIHARAAN JALAN TARUB - BULAKWARU</t>
  </si>
  <si>
    <t>79. PEMELIHARAAN JALAN SITAIL - MOKAHA (DI CIKURA)</t>
  </si>
  <si>
    <t>80. PEMELIHARAAN JALAN BALAPULANG - SEMBOJA</t>
  </si>
  <si>
    <t>81. PEMELIHARAAN JALAN CINTAMANIK - DUKUHBENDA (LANJUTAN)</t>
  </si>
  <si>
    <t>82. PEMELIHARAAN JALAN GUCI - BATUMIRAH</t>
  </si>
  <si>
    <t>83. PEMELIHARAAN JALAN KARANGANYAR - OW CACABAN</t>
  </si>
  <si>
    <t>Pembangunan Jembatan (Dinas Pekerjaan Umum)</t>
  </si>
  <si>
    <t>98.44</t>
  </si>
  <si>
    <t>1. Jembatan Pintu Keluar Masuk Bader (Lapangan Kertasari RW 03- RW 02), Kab. Tegal, Suradadi, Kertasari</t>
  </si>
  <si>
    <t>2. Pembangunan Jembatan Jatinegara -Gantungan</t>
  </si>
  <si>
    <t>3. Pembangunan Jembatan (Pembangunan bronjong pengaman jembatan ruas jalan dukuhjati kidul - cacaban kec.kedung banteng)</t>
  </si>
  <si>
    <t>4. Pembangunan Jembatan Ruas Jalan Pangkah - Balamoa</t>
  </si>
  <si>
    <t>5. Pembangunan Jematan gunung cermai desa blubuk</t>
  </si>
  <si>
    <t>6. Pembangunan Jembatan Penyebrangan Slarang Kidul - Kaliwulu Slarang Lor</t>
  </si>
  <si>
    <t>7. Pembangunan Jembatan sutriah Blubuk</t>
  </si>
  <si>
    <t>8. Jembatan Penghubung ruas jalan Kedungsugih - Kertaharja dikedungsugih, Kab. Tegal, Pagerbarang, Kedungsugih</t>
  </si>
  <si>
    <t>9. Pembangunan Jembatan Ruas Jalan Randusari - Semboja</t>
  </si>
  <si>
    <t>10. PembangunanJembatan Sigedong -Sawangan</t>
  </si>
  <si>
    <t>11. BOP</t>
  </si>
  <si>
    <t>80.10</t>
  </si>
  <si>
    <t>12. Penanaganan Darurat Jembatan Kali Gintung Desa Batu Agung Kec. Balapulang</t>
  </si>
  <si>
    <t>97.54</t>
  </si>
  <si>
    <t>13. BOP Penanaganan Darurat Jembatan Kali Gintung Desa Batu Agung Kec. Balapulang</t>
  </si>
  <si>
    <t>Rehabilitasi Jembatan (Dinas Pekerjaan Umum)</t>
  </si>
  <si>
    <t>98.74</t>
  </si>
  <si>
    <t>1. Rehabilitasi Jembatan Ruas Jalan Kedawung - SMP Slarang Lor</t>
  </si>
  <si>
    <t>2. Rehabilitasi Jembatan Ruas Jalan Pagedangan - Kedungsukun</t>
  </si>
  <si>
    <t>3. Rehabilitasi Jembatan Ruas Jalan Sindang - Kalisoka</t>
  </si>
  <si>
    <t>4. Rehabilitasi Jembatan Bumijawa - Dukuh benda, Kab. Tegal, Bumijawa, Dukuhbenda</t>
  </si>
  <si>
    <t>5. Rehabilitasi Jembatan Kali Poh Desa Dukuh benda</t>
  </si>
  <si>
    <t>78.51</t>
  </si>
  <si>
    <t>Pemeliharaan Rutin Jembatan (Dinas Pekerjaan Umum)</t>
  </si>
  <si>
    <t>91.37</t>
  </si>
  <si>
    <t>1. BOP</t>
  </si>
  <si>
    <t>71.04</t>
  </si>
  <si>
    <t>2. Pemeliharaan Jembatan - Pengadaan Material Pemeliharaan Jembatan UPTD Wilayah I</t>
  </si>
  <si>
    <t>3. Pemeliharaan Jembatan - Pengadaan Material Pemeliharaan Jembatan UPTD Wilayah II</t>
  </si>
  <si>
    <t>4. Pemeliharaan Jembatan - Pengadaan Material Pemeliharaan Jembatan UPTD Wilayah III</t>
  </si>
  <si>
    <t>5. Pemeliharaan Jembatan - Pengadaan Material Pemeliharaan Jembatan UPTD Wilayah IV</t>
  </si>
  <si>
    <t>6. Pemeliharaan Jembatan - Pengadaan Material Pemeliharaan Jembatan UPTD Wilayah V</t>
  </si>
  <si>
    <t>7. Pemeliharaan Jembatan - Pengadaan Material Pemeliharaan Jembatan UPTD Wilayah VI</t>
  </si>
  <si>
    <t>8. Pemeliharaan Jembatan - Pengadaan Material Pemeliharaan Jembatan di Kecamatan Kramat</t>
  </si>
  <si>
    <t>9. Pemeliharaan Jembatan - Pengadaan Material Pemeliharaan Jembatan di Kecamatan Suradadi</t>
  </si>
  <si>
    <t>10. Pemeliharaan Jembatan - Pengadaan Material Pemeliharaan Jembatan di Kecamatan Warureja</t>
  </si>
  <si>
    <t>11. Pemeliharaan Jembatan - Pengadaan Material Pemeliharaan Jembatan di Kecamatan Adiwerna</t>
  </si>
  <si>
    <t>12. Pemeliharaan Jembatan - Pengadaan Material Pemeliharaan Jembatan di Kecamatan Dukuhturi</t>
  </si>
  <si>
    <t>13. Pemeliharaan Jembatan - Pengadaan Material Pemeliharaan Jembatan di Kecamatan Tarub</t>
  </si>
  <si>
    <t>14. Pemeliharaan Jembatan - Pengadaan Material Pemeliharaan Jembatan di Kecamatan Talang</t>
  </si>
  <si>
    <t>15. Pemeliharaan Jembatan - Pengadaan Material Pemeliharaan Jembatan di Kecamatan Pangkah</t>
  </si>
  <si>
    <t>16. Pemeliharaan Jembatan - Pengadaan Material Pemeliharaan Jembatan di Kecamatan Kedungbanteng</t>
  </si>
  <si>
    <t>17. Pemeliharaan Jembatan - Pengadaan Material Pemeliharaan Jembatan di Kecamatan Jatinegara</t>
  </si>
  <si>
    <t>18. Pemeliharaan Jembatan - Pengadaan Material Pemeliharaan Jembatan di Kecamatan Slawi</t>
  </si>
  <si>
    <t>19. Pemeliharaan Jembatan - Pengadaan Material Pemeliharaan Jembatan di Kecamatan Lebaksiu</t>
  </si>
  <si>
    <t>20. Pemeliharaan Jembatan - Pengadaan Material Pemeliharaan Jembatan di Kecamatan Dukuhwaru</t>
  </si>
  <si>
    <t>21. Pemeliharaan Jembatan - Pengadaan Material Pemeliharaan Jembatan di Kecamatan Balapulang</t>
  </si>
  <si>
    <t>22. Pemeliharaan Jembatan - Pengadaan Material Pemeliharaan Jembatan di Kecamatan Margasari</t>
  </si>
  <si>
    <t>23. Pemeliharaan Jembatan - Pengadaan Material Pemeliharaan Jembatan di Kecamatan Pagerbarang</t>
  </si>
  <si>
    <t>24. Pemeliharaan Jembatan - Pengadaan Material Pemeliharaan Jembatan di Kecamatan Bojong</t>
  </si>
  <si>
    <t>25. Pemeliharaan Jembatan - Pengadaan Material Pemeliharaan Jembatan di Kecamatan Bumijawa</t>
  </si>
  <si>
    <t>26. Pemeliharaan Jembatan - Pengadaan Dan Pemasangan Prasasti Jembatan</t>
  </si>
  <si>
    <t>27. Pemeliharaan Jembatan - Pengadaan Dan Pemasangan Tolo – Tolo Jembatan</t>
  </si>
  <si>
    <t>28. Pemeliharaan Jembatan - Pembersihan Damija Dan Upah Tenaga Pengecatan Jembatan</t>
  </si>
  <si>
    <t>29. Pemeliharaan Jembatan - Pengadaan Plat Besi</t>
  </si>
  <si>
    <t>Program Pengembangan Jasa Konstruksi</t>
  </si>
  <si>
    <t>Penyelenggaraan Pelatihan Tenaga Terampil Konstruksi</t>
  </si>
  <si>
    <t>Penyiapan Instruktur/Asesor/Penyelenggara Pelatihan (Dinas Pekerjaan Umum)</t>
  </si>
  <si>
    <t>72.00</t>
  </si>
  <si>
    <t>Pelaksanaan Pelatihan Tenaga Terampil Konstruksi (Dinas Pekerjaan Umum)</t>
  </si>
  <si>
    <t>39.82</t>
  </si>
  <si>
    <t>Pemantauan dan Evaluasi Kegiatan Pelatihan Tenaga Terampil Konstruksi (Dinas Pekerjaan Umum)</t>
  </si>
  <si>
    <t>91.00</t>
  </si>
  <si>
    <t>Penyelenggaraan Sistem Informasi Jasa Konstruksi Cakupan Daerah Kabupaten/Kota</t>
  </si>
  <si>
    <t>Pengelolaan Operasional Layanan Informasi Jasa Konstruksi (Dinas Pekerjaan Umum)</t>
  </si>
  <si>
    <t>96.67</t>
  </si>
  <si>
    <t>1. Penyusunan Data dan Profil Pekerjaan Konstruksi SDA T.A 2022</t>
  </si>
  <si>
    <t>98.00</t>
  </si>
  <si>
    <t>94.00</t>
  </si>
  <si>
    <t>Penyediaan Perangkat Pendukung Layanan Informasi Jasa Konstruksi (Dinas Pekerjaan Umum)</t>
  </si>
  <si>
    <t>97.33</t>
  </si>
  <si>
    <t>1. Belanja Jasa Pembuatan Aplikasi Layanan Informasi Jasa Konstruksi Jasa Konstruksi T.A 2022</t>
  </si>
  <si>
    <t>97.00</t>
  </si>
  <si>
    <t>2. Belanja Perangkat Pendukung Layanan Informasi Jasa Konstruksi T.A 2022</t>
  </si>
  <si>
    <t>99.00</t>
  </si>
  <si>
    <t>3. Biaya Operasional</t>
  </si>
  <si>
    <t>96.00</t>
  </si>
  <si>
    <t>Penyusunan Data dan Informasi Tenaga Kerja dan Badan Usaha (Dinas Pekerjaan Umum)</t>
  </si>
  <si>
    <t>94.21</t>
  </si>
  <si>
    <t>1. Penyusunan Data dan Informasi Tenaga Kerja dan Badan Usaha</t>
  </si>
  <si>
    <t>95.00</t>
  </si>
  <si>
    <t>92.00</t>
  </si>
  <si>
    <t>Penyusunan Data dan Informasi Profil Pekerjaan Konstruksi (Dinas Pekerjaan Umum)</t>
  </si>
  <si>
    <t>96.5</t>
  </si>
  <si>
    <t>1. Penyusunan AHSP Tahap IV (Bid.Jalan,Jembatan dan SDA)</t>
  </si>
  <si>
    <t>Penerbitan Izin Usaha Jasa Konstruksi Nasional (Non Kecil dan Kecil)</t>
  </si>
  <si>
    <t>Pembinaan dan Peningkatan Kapasitas Badan Usaha Jasa Konstruksi (Dinas Pekerjaan Umum)</t>
  </si>
  <si>
    <t>99.5</t>
  </si>
  <si>
    <t>1. Penyusunan AHSP Tahap I (Bangun Gedung)</t>
  </si>
  <si>
    <t>2. Penyusunan AHSP Tahap I (Bid.Jalan,Jembatan dan SDA)</t>
  </si>
  <si>
    <t>3. Penyusunan AHSP Tahap III (Bangunan Gedung)</t>
  </si>
  <si>
    <t>4. Penyusunan AHSP Tahap III (Bid.Jalan,Jembatan,dan SDA)</t>
  </si>
  <si>
    <t>Pemantauan dan Evaluasi IUJK Nasional yang telah Diterbitkan (Dinas Pekerjaan Umum)</t>
  </si>
  <si>
    <t>1. Penyusunan AHSP Tahap II (Bid.Jalan,Jembatan dan SDA)</t>
  </si>
  <si>
    <t>Pengawasan Tertib Usaha, Tertib Penyelenggaraan dan Tertib Pemanfaatan Jasa Konstruksi</t>
  </si>
  <si>
    <t>Bimbingan Teknis tentang Tertib Usaha, Tertib Penyelenggaraan, dan Tertib Pemanfaatan Jasa Konstruksi (Dinas Pekerjaan Umum)</t>
  </si>
  <si>
    <t>6.97</t>
  </si>
  <si>
    <t>Pengawasan dan Evaluasi Tertib Usaha, Tertib Penyelenggaraan, dan Tertib Pemanfaatan Jasa Konstruksi (Dinas Pekerjaan Umum)</t>
  </si>
  <si>
    <t>Program Penyelenggaraan Penataan Ruang</t>
  </si>
  <si>
    <t>Penetapan Rencana Tata Ruang Wilayah (RTRW) dan Rencana Rinci Tata Ruang (RRTR) Kabupaten/Kota</t>
  </si>
  <si>
    <t>Pelaksanaan Persetujuan Substansi, Evaluasi, Konsultasi Evaluasi dan Penetapan RTRW Kabupaten/Kota (Dinas Pekerjaan Umum)</t>
  </si>
  <si>
    <t>93.57</t>
  </si>
  <si>
    <t>1. Penyusunan Penyempurnaan Dokumen Revisi RTRW Kabupaten Tegal</t>
  </si>
  <si>
    <t>2. Penyusunan Penyempurnaan Peta Revisi RTRW Kabupaten Tegal</t>
  </si>
  <si>
    <t>3. Pembuatan Peta Dasar RDTR Kecamatan Dukuhturi</t>
  </si>
  <si>
    <t>4. Penyusunan Laporan Pendahuluan dan Fakta Analisa RDTR Kecamatan Talang</t>
  </si>
  <si>
    <t>5. Penyusunan Laporan Pendahuluan dan Fakta Analisa RDTR Kecamatan Dukuhturi</t>
  </si>
  <si>
    <t>6. Pembuatan Peta Dasar RDTR Kecamatan Talang</t>
  </si>
  <si>
    <t>54.07</t>
  </si>
  <si>
    <t>Koordinasi dan Sinkronisasi Perencanaan Tata Ruang Daerah Kabupaten/Kota</t>
  </si>
  <si>
    <t>Koordinasi dan Sinkronisasi Penyusunan RTRW Kabupaten/Kota (Dinas Pekerjaan Umum)</t>
  </si>
  <si>
    <t>16.61</t>
  </si>
  <si>
    <t>Koordinasi dan Sinkronisasi Pemanfaatan Ruang Daerah Kabupaten/Kota</t>
  </si>
  <si>
    <t>Koordinasi dan Sinkronisasi Pemanfaatan Ruang untuk Investasi dan Pembangunan Daerah (Dinas Pekerjaan Umum)</t>
  </si>
  <si>
    <t>42.2</t>
  </si>
  <si>
    <t>42.20</t>
  </si>
  <si>
    <t>Sistem Informasi Penataan Ruang (Dinas Pekerjaan Umum)</t>
  </si>
  <si>
    <t>76.12</t>
  </si>
  <si>
    <t>Realisasi Keuangan (Rp.)</t>
  </si>
  <si>
    <t>Realisasi Fisik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</si>
</sst>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4" borderId="3" xfId="1" applyFont="1" applyFill="1" applyBorder="1" applyAlignment="1">
      <alignment horizontal="left" vertical="top" wrapText="1"/>
    </xf>
    <xf numFmtId="3" fontId="2" fillId="4" borderId="3" xfId="1" applyNumberFormat="1" applyFont="1" applyFill="1" applyBorder="1" applyAlignment="1">
      <alignment horizontal="right" vertical="top" wrapText="1"/>
    </xf>
    <xf numFmtId="0" fontId="3" fillId="4" borderId="3" xfId="1" applyFont="1" applyFill="1" applyBorder="1" applyAlignment="1">
      <alignment horizontal="left" vertical="top" wrapText="1"/>
    </xf>
    <xf numFmtId="0" fontId="2" fillId="5" borderId="3" xfId="1" applyFont="1" applyFill="1" applyBorder="1" applyAlignment="1">
      <alignment horizontal="left" vertical="top" wrapText="1"/>
    </xf>
    <xf numFmtId="3" fontId="2" fillId="5" borderId="3" xfId="1" applyNumberFormat="1" applyFont="1" applyFill="1" applyBorder="1" applyAlignment="1">
      <alignment horizontal="right" vertical="top" wrapText="1"/>
    </xf>
    <xf numFmtId="0" fontId="3" fillId="5" borderId="3" xfId="1" applyFont="1" applyFill="1" applyBorder="1" applyAlignment="1">
      <alignment horizontal="left" vertical="top" wrapText="1"/>
    </xf>
    <xf numFmtId="3" fontId="3" fillId="5" borderId="3" xfId="1" applyNumberFormat="1" applyFont="1" applyFill="1" applyBorder="1" applyAlignment="1">
      <alignment horizontal="right" vertical="top" wrapText="1"/>
    </xf>
    <xf numFmtId="0" fontId="3" fillId="5" borderId="3" xfId="1" applyFont="1" applyFill="1" applyBorder="1" applyAlignment="1">
      <alignment horizontal="center" vertical="top" wrapText="1"/>
    </xf>
    <xf numFmtId="0" fontId="3" fillId="0" borderId="3" xfId="1" applyFont="1" applyBorder="1" applyAlignment="1">
      <alignment horizontal="left" vertical="top" wrapText="1"/>
    </xf>
    <xf numFmtId="3" fontId="3" fillId="0" borderId="3" xfId="1" applyNumberFormat="1" applyFont="1" applyBorder="1" applyAlignment="1">
      <alignment horizontal="right" vertical="top" wrapText="1"/>
    </xf>
    <xf numFmtId="0" fontId="3" fillId="0" borderId="3" xfId="1" applyFont="1" applyBorder="1" applyAlignment="1">
      <alignment horizontal="right" vertical="top" wrapText="1"/>
    </xf>
    <xf numFmtId="0" fontId="3" fillId="0" borderId="3" xfId="1" applyFont="1" applyBorder="1" applyAlignment="1">
      <alignment horizontal="center" vertical="top" wrapText="1"/>
    </xf>
    <xf numFmtId="3" fontId="1" fillId="0" borderId="0" xfId="1" applyNumberFormat="1"/>
    <xf numFmtId="3" fontId="3" fillId="4" borderId="3" xfId="1" applyNumberFormat="1" applyFont="1" applyFill="1" applyBorder="1" applyAlignment="1">
      <alignment horizontal="left" vertical="top" wrapText="1"/>
    </xf>
    <xf numFmtId="3" fontId="3" fillId="5" borderId="3" xfId="1" applyNumberFormat="1" applyFont="1" applyFill="1" applyBorder="1" applyAlignment="1">
      <alignment horizontal="left" vertical="top" wrapText="1"/>
    </xf>
    <xf numFmtId="0" fontId="2" fillId="3" borderId="3" xfId="1" applyFont="1" applyFill="1" applyBorder="1" applyAlignment="1">
      <alignment vertical="top" wrapText="1"/>
    </xf>
    <xf numFmtId="3" fontId="2" fillId="3" borderId="3" xfId="1" applyNumberFormat="1" applyFont="1" applyFill="1" applyBorder="1" applyAlignment="1">
      <alignment vertical="top" wrapText="1"/>
    </xf>
    <xf numFmtId="0" fontId="1" fillId="0" borderId="0" xfId="1"/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2" borderId="2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</cellXfs>
  <cellStyles count="2">
    <cellStyle name="Normal" xfId="0" builtinId="0"/>
    <cellStyle name="Normal 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40"/>
  <sheetViews>
    <sheetView showGridLines="0" tabSelected="1" view="pageBreakPreview" topLeftCell="A82" zoomScale="89" zoomScaleNormal="100" zoomScaleSheetLayoutView="89" workbookViewId="0">
      <selection activeCell="A9" sqref="A9"/>
    </sheetView>
  </sheetViews>
  <sheetFormatPr defaultRowHeight="15" x14ac:dyDescent="0.25"/>
  <cols>
    <col min="1" max="1" width="70.7109375" style="1" customWidth="1"/>
    <col min="2" max="2" width="21.42578125" style="1" customWidth="1"/>
    <col min="3" max="3" width="17.28515625" style="1" customWidth="1"/>
    <col min="4" max="4" width="11.7109375" style="16" bestFit="1" customWidth="1"/>
    <col min="5" max="5" width="14.5703125" style="1" customWidth="1"/>
    <col min="6" max="6" width="16.7109375" style="1" customWidth="1"/>
    <col min="7" max="7" width="12.28515625" style="1" customWidth="1"/>
    <col min="8" max="246" width="9.140625" style="1"/>
    <col min="247" max="247" width="30.7109375" style="1" customWidth="1"/>
    <col min="248" max="248" width="36.5703125" style="1" bestFit="1" customWidth="1"/>
    <col min="249" max="249" width="12.5703125" style="1" bestFit="1" customWidth="1"/>
    <col min="250" max="250" width="10" style="1" bestFit="1" customWidth="1"/>
    <col min="251" max="251" width="17.5703125" style="1" bestFit="1" customWidth="1"/>
    <col min="252" max="252" width="36.5703125" style="1" bestFit="1" customWidth="1"/>
    <col min="253" max="253" width="17" style="1" bestFit="1" customWidth="1"/>
    <col min="254" max="254" width="33.140625" style="1" bestFit="1" customWidth="1"/>
    <col min="255" max="255" width="10.42578125" style="1" bestFit="1" customWidth="1"/>
    <col min="256" max="256" width="11.7109375" style="1" bestFit="1" customWidth="1"/>
    <col min="257" max="257" width="14" style="1" customWidth="1"/>
    <col min="258" max="258" width="7.85546875" style="1" customWidth="1"/>
    <col min="259" max="259" width="16.140625" style="1" bestFit="1" customWidth="1"/>
    <col min="260" max="260" width="16.5703125" style="1" bestFit="1" customWidth="1"/>
    <col min="261" max="261" width="18.140625" style="1" bestFit="1" customWidth="1"/>
    <col min="262" max="262" width="10.5703125" style="1" bestFit="1" customWidth="1"/>
    <col min="263" max="502" width="9.140625" style="1"/>
    <col min="503" max="503" width="30.7109375" style="1" customWidth="1"/>
    <col min="504" max="504" width="36.5703125" style="1" bestFit="1" customWidth="1"/>
    <col min="505" max="505" width="12.5703125" style="1" bestFit="1" customWidth="1"/>
    <col min="506" max="506" width="10" style="1" bestFit="1" customWidth="1"/>
    <col min="507" max="507" width="17.5703125" style="1" bestFit="1" customWidth="1"/>
    <col min="508" max="508" width="36.5703125" style="1" bestFit="1" customWidth="1"/>
    <col min="509" max="509" width="17" style="1" bestFit="1" customWidth="1"/>
    <col min="510" max="510" width="33.140625" style="1" bestFit="1" customWidth="1"/>
    <col min="511" max="511" width="10.42578125" style="1" bestFit="1" customWidth="1"/>
    <col min="512" max="512" width="11.7109375" style="1" bestFit="1" customWidth="1"/>
    <col min="513" max="513" width="14" style="1" customWidth="1"/>
    <col min="514" max="514" width="7.85546875" style="1" customWidth="1"/>
    <col min="515" max="515" width="16.140625" style="1" bestFit="1" customWidth="1"/>
    <col min="516" max="516" width="16.5703125" style="1" bestFit="1" customWidth="1"/>
    <col min="517" max="517" width="18.140625" style="1" bestFit="1" customWidth="1"/>
    <col min="518" max="518" width="10.5703125" style="1" bestFit="1" customWidth="1"/>
    <col min="519" max="758" width="9.140625" style="1"/>
    <col min="759" max="759" width="30.7109375" style="1" customWidth="1"/>
    <col min="760" max="760" width="36.5703125" style="1" bestFit="1" customWidth="1"/>
    <col min="761" max="761" width="12.5703125" style="1" bestFit="1" customWidth="1"/>
    <col min="762" max="762" width="10" style="1" bestFit="1" customWidth="1"/>
    <col min="763" max="763" width="17.5703125" style="1" bestFit="1" customWidth="1"/>
    <col min="764" max="764" width="36.5703125" style="1" bestFit="1" customWidth="1"/>
    <col min="765" max="765" width="17" style="1" bestFit="1" customWidth="1"/>
    <col min="766" max="766" width="33.140625" style="1" bestFit="1" customWidth="1"/>
    <col min="767" max="767" width="10.42578125" style="1" bestFit="1" customWidth="1"/>
    <col min="768" max="768" width="11.7109375" style="1" bestFit="1" customWidth="1"/>
    <col min="769" max="769" width="14" style="1" customWidth="1"/>
    <col min="770" max="770" width="7.85546875" style="1" customWidth="1"/>
    <col min="771" max="771" width="16.140625" style="1" bestFit="1" customWidth="1"/>
    <col min="772" max="772" width="16.5703125" style="1" bestFit="1" customWidth="1"/>
    <col min="773" max="773" width="18.140625" style="1" bestFit="1" customWidth="1"/>
    <col min="774" max="774" width="10.5703125" style="1" bestFit="1" customWidth="1"/>
    <col min="775" max="1014" width="9.140625" style="1"/>
    <col min="1015" max="1015" width="30.7109375" style="1" customWidth="1"/>
    <col min="1016" max="1016" width="36.5703125" style="1" bestFit="1" customWidth="1"/>
    <col min="1017" max="1017" width="12.5703125" style="1" bestFit="1" customWidth="1"/>
    <col min="1018" max="1018" width="10" style="1" bestFit="1" customWidth="1"/>
    <col min="1019" max="1019" width="17.5703125" style="1" bestFit="1" customWidth="1"/>
    <col min="1020" max="1020" width="36.5703125" style="1" bestFit="1" customWidth="1"/>
    <col min="1021" max="1021" width="17" style="1" bestFit="1" customWidth="1"/>
    <col min="1022" max="1022" width="33.140625" style="1" bestFit="1" customWidth="1"/>
    <col min="1023" max="1023" width="10.42578125" style="1" bestFit="1" customWidth="1"/>
    <col min="1024" max="1024" width="11.7109375" style="1" bestFit="1" customWidth="1"/>
    <col min="1025" max="1025" width="14" style="1" customWidth="1"/>
    <col min="1026" max="1026" width="7.85546875" style="1" customWidth="1"/>
    <col min="1027" max="1027" width="16.140625" style="1" bestFit="1" customWidth="1"/>
    <col min="1028" max="1028" width="16.5703125" style="1" bestFit="1" customWidth="1"/>
    <col min="1029" max="1029" width="18.140625" style="1" bestFit="1" customWidth="1"/>
    <col min="1030" max="1030" width="10.5703125" style="1" bestFit="1" customWidth="1"/>
    <col min="1031" max="1270" width="9.140625" style="1"/>
    <col min="1271" max="1271" width="30.7109375" style="1" customWidth="1"/>
    <col min="1272" max="1272" width="36.5703125" style="1" bestFit="1" customWidth="1"/>
    <col min="1273" max="1273" width="12.5703125" style="1" bestFit="1" customWidth="1"/>
    <col min="1274" max="1274" width="10" style="1" bestFit="1" customWidth="1"/>
    <col min="1275" max="1275" width="17.5703125" style="1" bestFit="1" customWidth="1"/>
    <col min="1276" max="1276" width="36.5703125" style="1" bestFit="1" customWidth="1"/>
    <col min="1277" max="1277" width="17" style="1" bestFit="1" customWidth="1"/>
    <col min="1278" max="1278" width="33.140625" style="1" bestFit="1" customWidth="1"/>
    <col min="1279" max="1279" width="10.42578125" style="1" bestFit="1" customWidth="1"/>
    <col min="1280" max="1280" width="11.7109375" style="1" bestFit="1" customWidth="1"/>
    <col min="1281" max="1281" width="14" style="1" customWidth="1"/>
    <col min="1282" max="1282" width="7.85546875" style="1" customWidth="1"/>
    <col min="1283" max="1283" width="16.140625" style="1" bestFit="1" customWidth="1"/>
    <col min="1284" max="1284" width="16.5703125" style="1" bestFit="1" customWidth="1"/>
    <col min="1285" max="1285" width="18.140625" style="1" bestFit="1" customWidth="1"/>
    <col min="1286" max="1286" width="10.5703125" style="1" bestFit="1" customWidth="1"/>
    <col min="1287" max="1526" width="9.140625" style="1"/>
    <col min="1527" max="1527" width="30.7109375" style="1" customWidth="1"/>
    <col min="1528" max="1528" width="36.5703125" style="1" bestFit="1" customWidth="1"/>
    <col min="1529" max="1529" width="12.5703125" style="1" bestFit="1" customWidth="1"/>
    <col min="1530" max="1530" width="10" style="1" bestFit="1" customWidth="1"/>
    <col min="1531" max="1531" width="17.5703125" style="1" bestFit="1" customWidth="1"/>
    <col min="1532" max="1532" width="36.5703125" style="1" bestFit="1" customWidth="1"/>
    <col min="1533" max="1533" width="17" style="1" bestFit="1" customWidth="1"/>
    <col min="1534" max="1534" width="33.140625" style="1" bestFit="1" customWidth="1"/>
    <col min="1535" max="1535" width="10.42578125" style="1" bestFit="1" customWidth="1"/>
    <col min="1536" max="1536" width="11.7109375" style="1" bestFit="1" customWidth="1"/>
    <col min="1537" max="1537" width="14" style="1" customWidth="1"/>
    <col min="1538" max="1538" width="7.85546875" style="1" customWidth="1"/>
    <col min="1539" max="1539" width="16.140625" style="1" bestFit="1" customWidth="1"/>
    <col min="1540" max="1540" width="16.5703125" style="1" bestFit="1" customWidth="1"/>
    <col min="1541" max="1541" width="18.140625" style="1" bestFit="1" customWidth="1"/>
    <col min="1542" max="1542" width="10.5703125" style="1" bestFit="1" customWidth="1"/>
    <col min="1543" max="1782" width="9.140625" style="1"/>
    <col min="1783" max="1783" width="30.7109375" style="1" customWidth="1"/>
    <col min="1784" max="1784" width="36.5703125" style="1" bestFit="1" customWidth="1"/>
    <col min="1785" max="1785" width="12.5703125" style="1" bestFit="1" customWidth="1"/>
    <col min="1786" max="1786" width="10" style="1" bestFit="1" customWidth="1"/>
    <col min="1787" max="1787" width="17.5703125" style="1" bestFit="1" customWidth="1"/>
    <col min="1788" max="1788" width="36.5703125" style="1" bestFit="1" customWidth="1"/>
    <col min="1789" max="1789" width="17" style="1" bestFit="1" customWidth="1"/>
    <col min="1790" max="1790" width="33.140625" style="1" bestFit="1" customWidth="1"/>
    <col min="1791" max="1791" width="10.42578125" style="1" bestFit="1" customWidth="1"/>
    <col min="1792" max="1792" width="11.7109375" style="1" bestFit="1" customWidth="1"/>
    <col min="1793" max="1793" width="14" style="1" customWidth="1"/>
    <col min="1794" max="1794" width="7.85546875" style="1" customWidth="1"/>
    <col min="1795" max="1795" width="16.140625" style="1" bestFit="1" customWidth="1"/>
    <col min="1796" max="1796" width="16.5703125" style="1" bestFit="1" customWidth="1"/>
    <col min="1797" max="1797" width="18.140625" style="1" bestFit="1" customWidth="1"/>
    <col min="1798" max="1798" width="10.5703125" style="1" bestFit="1" customWidth="1"/>
    <col min="1799" max="2038" width="9.140625" style="1"/>
    <col min="2039" max="2039" width="30.7109375" style="1" customWidth="1"/>
    <col min="2040" max="2040" width="36.5703125" style="1" bestFit="1" customWidth="1"/>
    <col min="2041" max="2041" width="12.5703125" style="1" bestFit="1" customWidth="1"/>
    <col min="2042" max="2042" width="10" style="1" bestFit="1" customWidth="1"/>
    <col min="2043" max="2043" width="17.5703125" style="1" bestFit="1" customWidth="1"/>
    <col min="2044" max="2044" width="36.5703125" style="1" bestFit="1" customWidth="1"/>
    <col min="2045" max="2045" width="17" style="1" bestFit="1" customWidth="1"/>
    <col min="2046" max="2046" width="33.140625" style="1" bestFit="1" customWidth="1"/>
    <col min="2047" max="2047" width="10.42578125" style="1" bestFit="1" customWidth="1"/>
    <col min="2048" max="2048" width="11.7109375" style="1" bestFit="1" customWidth="1"/>
    <col min="2049" max="2049" width="14" style="1" customWidth="1"/>
    <col min="2050" max="2050" width="7.85546875" style="1" customWidth="1"/>
    <col min="2051" max="2051" width="16.140625" style="1" bestFit="1" customWidth="1"/>
    <col min="2052" max="2052" width="16.5703125" style="1" bestFit="1" customWidth="1"/>
    <col min="2053" max="2053" width="18.140625" style="1" bestFit="1" customWidth="1"/>
    <col min="2054" max="2054" width="10.5703125" style="1" bestFit="1" customWidth="1"/>
    <col min="2055" max="2294" width="9.140625" style="1"/>
    <col min="2295" max="2295" width="30.7109375" style="1" customWidth="1"/>
    <col min="2296" max="2296" width="36.5703125" style="1" bestFit="1" customWidth="1"/>
    <col min="2297" max="2297" width="12.5703125" style="1" bestFit="1" customWidth="1"/>
    <col min="2298" max="2298" width="10" style="1" bestFit="1" customWidth="1"/>
    <col min="2299" max="2299" width="17.5703125" style="1" bestFit="1" customWidth="1"/>
    <col min="2300" max="2300" width="36.5703125" style="1" bestFit="1" customWidth="1"/>
    <col min="2301" max="2301" width="17" style="1" bestFit="1" customWidth="1"/>
    <col min="2302" max="2302" width="33.140625" style="1" bestFit="1" customWidth="1"/>
    <col min="2303" max="2303" width="10.42578125" style="1" bestFit="1" customWidth="1"/>
    <col min="2304" max="2304" width="11.7109375" style="1" bestFit="1" customWidth="1"/>
    <col min="2305" max="2305" width="14" style="1" customWidth="1"/>
    <col min="2306" max="2306" width="7.85546875" style="1" customWidth="1"/>
    <col min="2307" max="2307" width="16.140625" style="1" bestFit="1" customWidth="1"/>
    <col min="2308" max="2308" width="16.5703125" style="1" bestFit="1" customWidth="1"/>
    <col min="2309" max="2309" width="18.140625" style="1" bestFit="1" customWidth="1"/>
    <col min="2310" max="2310" width="10.5703125" style="1" bestFit="1" customWidth="1"/>
    <col min="2311" max="2550" width="9.140625" style="1"/>
    <col min="2551" max="2551" width="30.7109375" style="1" customWidth="1"/>
    <col min="2552" max="2552" width="36.5703125" style="1" bestFit="1" customWidth="1"/>
    <col min="2553" max="2553" width="12.5703125" style="1" bestFit="1" customWidth="1"/>
    <col min="2554" max="2554" width="10" style="1" bestFit="1" customWidth="1"/>
    <col min="2555" max="2555" width="17.5703125" style="1" bestFit="1" customWidth="1"/>
    <col min="2556" max="2556" width="36.5703125" style="1" bestFit="1" customWidth="1"/>
    <col min="2557" max="2557" width="17" style="1" bestFit="1" customWidth="1"/>
    <col min="2558" max="2558" width="33.140625" style="1" bestFit="1" customWidth="1"/>
    <col min="2559" max="2559" width="10.42578125" style="1" bestFit="1" customWidth="1"/>
    <col min="2560" max="2560" width="11.7109375" style="1" bestFit="1" customWidth="1"/>
    <col min="2561" max="2561" width="14" style="1" customWidth="1"/>
    <col min="2562" max="2562" width="7.85546875" style="1" customWidth="1"/>
    <col min="2563" max="2563" width="16.140625" style="1" bestFit="1" customWidth="1"/>
    <col min="2564" max="2564" width="16.5703125" style="1" bestFit="1" customWidth="1"/>
    <col min="2565" max="2565" width="18.140625" style="1" bestFit="1" customWidth="1"/>
    <col min="2566" max="2566" width="10.5703125" style="1" bestFit="1" customWidth="1"/>
    <col min="2567" max="2806" width="9.140625" style="1"/>
    <col min="2807" max="2807" width="30.7109375" style="1" customWidth="1"/>
    <col min="2808" max="2808" width="36.5703125" style="1" bestFit="1" customWidth="1"/>
    <col min="2809" max="2809" width="12.5703125" style="1" bestFit="1" customWidth="1"/>
    <col min="2810" max="2810" width="10" style="1" bestFit="1" customWidth="1"/>
    <col min="2811" max="2811" width="17.5703125" style="1" bestFit="1" customWidth="1"/>
    <col min="2812" max="2812" width="36.5703125" style="1" bestFit="1" customWidth="1"/>
    <col min="2813" max="2813" width="17" style="1" bestFit="1" customWidth="1"/>
    <col min="2814" max="2814" width="33.140625" style="1" bestFit="1" customWidth="1"/>
    <col min="2815" max="2815" width="10.42578125" style="1" bestFit="1" customWidth="1"/>
    <col min="2816" max="2816" width="11.7109375" style="1" bestFit="1" customWidth="1"/>
    <col min="2817" max="2817" width="14" style="1" customWidth="1"/>
    <col min="2818" max="2818" width="7.85546875" style="1" customWidth="1"/>
    <col min="2819" max="2819" width="16.140625" style="1" bestFit="1" customWidth="1"/>
    <col min="2820" max="2820" width="16.5703125" style="1" bestFit="1" customWidth="1"/>
    <col min="2821" max="2821" width="18.140625" style="1" bestFit="1" customWidth="1"/>
    <col min="2822" max="2822" width="10.5703125" style="1" bestFit="1" customWidth="1"/>
    <col min="2823" max="3062" width="9.140625" style="1"/>
    <col min="3063" max="3063" width="30.7109375" style="1" customWidth="1"/>
    <col min="3064" max="3064" width="36.5703125" style="1" bestFit="1" customWidth="1"/>
    <col min="3065" max="3065" width="12.5703125" style="1" bestFit="1" customWidth="1"/>
    <col min="3066" max="3066" width="10" style="1" bestFit="1" customWidth="1"/>
    <col min="3067" max="3067" width="17.5703125" style="1" bestFit="1" customWidth="1"/>
    <col min="3068" max="3068" width="36.5703125" style="1" bestFit="1" customWidth="1"/>
    <col min="3069" max="3069" width="17" style="1" bestFit="1" customWidth="1"/>
    <col min="3070" max="3070" width="33.140625" style="1" bestFit="1" customWidth="1"/>
    <col min="3071" max="3071" width="10.42578125" style="1" bestFit="1" customWidth="1"/>
    <col min="3072" max="3072" width="11.7109375" style="1" bestFit="1" customWidth="1"/>
    <col min="3073" max="3073" width="14" style="1" customWidth="1"/>
    <col min="3074" max="3074" width="7.85546875" style="1" customWidth="1"/>
    <col min="3075" max="3075" width="16.140625" style="1" bestFit="1" customWidth="1"/>
    <col min="3076" max="3076" width="16.5703125" style="1" bestFit="1" customWidth="1"/>
    <col min="3077" max="3077" width="18.140625" style="1" bestFit="1" customWidth="1"/>
    <col min="3078" max="3078" width="10.5703125" style="1" bestFit="1" customWidth="1"/>
    <col min="3079" max="3318" width="9.140625" style="1"/>
    <col min="3319" max="3319" width="30.7109375" style="1" customWidth="1"/>
    <col min="3320" max="3320" width="36.5703125" style="1" bestFit="1" customWidth="1"/>
    <col min="3321" max="3321" width="12.5703125" style="1" bestFit="1" customWidth="1"/>
    <col min="3322" max="3322" width="10" style="1" bestFit="1" customWidth="1"/>
    <col min="3323" max="3323" width="17.5703125" style="1" bestFit="1" customWidth="1"/>
    <col min="3324" max="3324" width="36.5703125" style="1" bestFit="1" customWidth="1"/>
    <col min="3325" max="3325" width="17" style="1" bestFit="1" customWidth="1"/>
    <col min="3326" max="3326" width="33.140625" style="1" bestFit="1" customWidth="1"/>
    <col min="3327" max="3327" width="10.42578125" style="1" bestFit="1" customWidth="1"/>
    <col min="3328" max="3328" width="11.7109375" style="1" bestFit="1" customWidth="1"/>
    <col min="3329" max="3329" width="14" style="1" customWidth="1"/>
    <col min="3330" max="3330" width="7.85546875" style="1" customWidth="1"/>
    <col min="3331" max="3331" width="16.140625" style="1" bestFit="1" customWidth="1"/>
    <col min="3332" max="3332" width="16.5703125" style="1" bestFit="1" customWidth="1"/>
    <col min="3333" max="3333" width="18.140625" style="1" bestFit="1" customWidth="1"/>
    <col min="3334" max="3334" width="10.5703125" style="1" bestFit="1" customWidth="1"/>
    <col min="3335" max="3574" width="9.140625" style="1"/>
    <col min="3575" max="3575" width="30.7109375" style="1" customWidth="1"/>
    <col min="3576" max="3576" width="36.5703125" style="1" bestFit="1" customWidth="1"/>
    <col min="3577" max="3577" width="12.5703125" style="1" bestFit="1" customWidth="1"/>
    <col min="3578" max="3578" width="10" style="1" bestFit="1" customWidth="1"/>
    <col min="3579" max="3579" width="17.5703125" style="1" bestFit="1" customWidth="1"/>
    <col min="3580" max="3580" width="36.5703125" style="1" bestFit="1" customWidth="1"/>
    <col min="3581" max="3581" width="17" style="1" bestFit="1" customWidth="1"/>
    <col min="3582" max="3582" width="33.140625" style="1" bestFit="1" customWidth="1"/>
    <col min="3583" max="3583" width="10.42578125" style="1" bestFit="1" customWidth="1"/>
    <col min="3584" max="3584" width="11.7109375" style="1" bestFit="1" customWidth="1"/>
    <col min="3585" max="3585" width="14" style="1" customWidth="1"/>
    <col min="3586" max="3586" width="7.85546875" style="1" customWidth="1"/>
    <col min="3587" max="3587" width="16.140625" style="1" bestFit="1" customWidth="1"/>
    <col min="3588" max="3588" width="16.5703125" style="1" bestFit="1" customWidth="1"/>
    <col min="3589" max="3589" width="18.140625" style="1" bestFit="1" customWidth="1"/>
    <col min="3590" max="3590" width="10.5703125" style="1" bestFit="1" customWidth="1"/>
    <col min="3591" max="3830" width="9.140625" style="1"/>
    <col min="3831" max="3831" width="30.7109375" style="1" customWidth="1"/>
    <col min="3832" max="3832" width="36.5703125" style="1" bestFit="1" customWidth="1"/>
    <col min="3833" max="3833" width="12.5703125" style="1" bestFit="1" customWidth="1"/>
    <col min="3834" max="3834" width="10" style="1" bestFit="1" customWidth="1"/>
    <col min="3835" max="3835" width="17.5703125" style="1" bestFit="1" customWidth="1"/>
    <col min="3836" max="3836" width="36.5703125" style="1" bestFit="1" customWidth="1"/>
    <col min="3837" max="3837" width="17" style="1" bestFit="1" customWidth="1"/>
    <col min="3838" max="3838" width="33.140625" style="1" bestFit="1" customWidth="1"/>
    <col min="3839" max="3839" width="10.42578125" style="1" bestFit="1" customWidth="1"/>
    <col min="3840" max="3840" width="11.7109375" style="1" bestFit="1" customWidth="1"/>
    <col min="3841" max="3841" width="14" style="1" customWidth="1"/>
    <col min="3842" max="3842" width="7.85546875" style="1" customWidth="1"/>
    <col min="3843" max="3843" width="16.140625" style="1" bestFit="1" customWidth="1"/>
    <col min="3844" max="3844" width="16.5703125" style="1" bestFit="1" customWidth="1"/>
    <col min="3845" max="3845" width="18.140625" style="1" bestFit="1" customWidth="1"/>
    <col min="3846" max="3846" width="10.5703125" style="1" bestFit="1" customWidth="1"/>
    <col min="3847" max="4086" width="9.140625" style="1"/>
    <col min="4087" max="4087" width="30.7109375" style="1" customWidth="1"/>
    <col min="4088" max="4088" width="36.5703125" style="1" bestFit="1" customWidth="1"/>
    <col min="4089" max="4089" width="12.5703125" style="1" bestFit="1" customWidth="1"/>
    <col min="4090" max="4090" width="10" style="1" bestFit="1" customWidth="1"/>
    <col min="4091" max="4091" width="17.5703125" style="1" bestFit="1" customWidth="1"/>
    <col min="4092" max="4092" width="36.5703125" style="1" bestFit="1" customWidth="1"/>
    <col min="4093" max="4093" width="17" style="1" bestFit="1" customWidth="1"/>
    <col min="4094" max="4094" width="33.140625" style="1" bestFit="1" customWidth="1"/>
    <col min="4095" max="4095" width="10.42578125" style="1" bestFit="1" customWidth="1"/>
    <col min="4096" max="4096" width="11.7109375" style="1" bestFit="1" customWidth="1"/>
    <col min="4097" max="4097" width="14" style="1" customWidth="1"/>
    <col min="4098" max="4098" width="7.85546875" style="1" customWidth="1"/>
    <col min="4099" max="4099" width="16.140625" style="1" bestFit="1" customWidth="1"/>
    <col min="4100" max="4100" width="16.5703125" style="1" bestFit="1" customWidth="1"/>
    <col min="4101" max="4101" width="18.140625" style="1" bestFit="1" customWidth="1"/>
    <col min="4102" max="4102" width="10.5703125" style="1" bestFit="1" customWidth="1"/>
    <col min="4103" max="4342" width="9.140625" style="1"/>
    <col min="4343" max="4343" width="30.7109375" style="1" customWidth="1"/>
    <col min="4344" max="4344" width="36.5703125" style="1" bestFit="1" customWidth="1"/>
    <col min="4345" max="4345" width="12.5703125" style="1" bestFit="1" customWidth="1"/>
    <col min="4346" max="4346" width="10" style="1" bestFit="1" customWidth="1"/>
    <col min="4347" max="4347" width="17.5703125" style="1" bestFit="1" customWidth="1"/>
    <col min="4348" max="4348" width="36.5703125" style="1" bestFit="1" customWidth="1"/>
    <col min="4349" max="4349" width="17" style="1" bestFit="1" customWidth="1"/>
    <col min="4350" max="4350" width="33.140625" style="1" bestFit="1" customWidth="1"/>
    <col min="4351" max="4351" width="10.42578125" style="1" bestFit="1" customWidth="1"/>
    <col min="4352" max="4352" width="11.7109375" style="1" bestFit="1" customWidth="1"/>
    <col min="4353" max="4353" width="14" style="1" customWidth="1"/>
    <col min="4354" max="4354" width="7.85546875" style="1" customWidth="1"/>
    <col min="4355" max="4355" width="16.140625" style="1" bestFit="1" customWidth="1"/>
    <col min="4356" max="4356" width="16.5703125" style="1" bestFit="1" customWidth="1"/>
    <col min="4357" max="4357" width="18.140625" style="1" bestFit="1" customWidth="1"/>
    <col min="4358" max="4358" width="10.5703125" style="1" bestFit="1" customWidth="1"/>
    <col min="4359" max="4598" width="9.140625" style="1"/>
    <col min="4599" max="4599" width="30.7109375" style="1" customWidth="1"/>
    <col min="4600" max="4600" width="36.5703125" style="1" bestFit="1" customWidth="1"/>
    <col min="4601" max="4601" width="12.5703125" style="1" bestFit="1" customWidth="1"/>
    <col min="4602" max="4602" width="10" style="1" bestFit="1" customWidth="1"/>
    <col min="4603" max="4603" width="17.5703125" style="1" bestFit="1" customWidth="1"/>
    <col min="4604" max="4604" width="36.5703125" style="1" bestFit="1" customWidth="1"/>
    <col min="4605" max="4605" width="17" style="1" bestFit="1" customWidth="1"/>
    <col min="4606" max="4606" width="33.140625" style="1" bestFit="1" customWidth="1"/>
    <col min="4607" max="4607" width="10.42578125" style="1" bestFit="1" customWidth="1"/>
    <col min="4608" max="4608" width="11.7109375" style="1" bestFit="1" customWidth="1"/>
    <col min="4609" max="4609" width="14" style="1" customWidth="1"/>
    <col min="4610" max="4610" width="7.85546875" style="1" customWidth="1"/>
    <col min="4611" max="4611" width="16.140625" style="1" bestFit="1" customWidth="1"/>
    <col min="4612" max="4612" width="16.5703125" style="1" bestFit="1" customWidth="1"/>
    <col min="4613" max="4613" width="18.140625" style="1" bestFit="1" customWidth="1"/>
    <col min="4614" max="4614" width="10.5703125" style="1" bestFit="1" customWidth="1"/>
    <col min="4615" max="4854" width="9.140625" style="1"/>
    <col min="4855" max="4855" width="30.7109375" style="1" customWidth="1"/>
    <col min="4856" max="4856" width="36.5703125" style="1" bestFit="1" customWidth="1"/>
    <col min="4857" max="4857" width="12.5703125" style="1" bestFit="1" customWidth="1"/>
    <col min="4858" max="4858" width="10" style="1" bestFit="1" customWidth="1"/>
    <col min="4859" max="4859" width="17.5703125" style="1" bestFit="1" customWidth="1"/>
    <col min="4860" max="4860" width="36.5703125" style="1" bestFit="1" customWidth="1"/>
    <col min="4861" max="4861" width="17" style="1" bestFit="1" customWidth="1"/>
    <col min="4862" max="4862" width="33.140625" style="1" bestFit="1" customWidth="1"/>
    <col min="4863" max="4863" width="10.42578125" style="1" bestFit="1" customWidth="1"/>
    <col min="4864" max="4864" width="11.7109375" style="1" bestFit="1" customWidth="1"/>
    <col min="4865" max="4865" width="14" style="1" customWidth="1"/>
    <col min="4866" max="4866" width="7.85546875" style="1" customWidth="1"/>
    <col min="4867" max="4867" width="16.140625" style="1" bestFit="1" customWidth="1"/>
    <col min="4868" max="4868" width="16.5703125" style="1" bestFit="1" customWidth="1"/>
    <col min="4869" max="4869" width="18.140625" style="1" bestFit="1" customWidth="1"/>
    <col min="4870" max="4870" width="10.5703125" style="1" bestFit="1" customWidth="1"/>
    <col min="4871" max="5110" width="9.140625" style="1"/>
    <col min="5111" max="5111" width="30.7109375" style="1" customWidth="1"/>
    <col min="5112" max="5112" width="36.5703125" style="1" bestFit="1" customWidth="1"/>
    <col min="5113" max="5113" width="12.5703125" style="1" bestFit="1" customWidth="1"/>
    <col min="5114" max="5114" width="10" style="1" bestFit="1" customWidth="1"/>
    <col min="5115" max="5115" width="17.5703125" style="1" bestFit="1" customWidth="1"/>
    <col min="5116" max="5116" width="36.5703125" style="1" bestFit="1" customWidth="1"/>
    <col min="5117" max="5117" width="17" style="1" bestFit="1" customWidth="1"/>
    <col min="5118" max="5118" width="33.140625" style="1" bestFit="1" customWidth="1"/>
    <col min="5119" max="5119" width="10.42578125" style="1" bestFit="1" customWidth="1"/>
    <col min="5120" max="5120" width="11.7109375" style="1" bestFit="1" customWidth="1"/>
    <col min="5121" max="5121" width="14" style="1" customWidth="1"/>
    <col min="5122" max="5122" width="7.85546875" style="1" customWidth="1"/>
    <col min="5123" max="5123" width="16.140625" style="1" bestFit="1" customWidth="1"/>
    <col min="5124" max="5124" width="16.5703125" style="1" bestFit="1" customWidth="1"/>
    <col min="5125" max="5125" width="18.140625" style="1" bestFit="1" customWidth="1"/>
    <col min="5126" max="5126" width="10.5703125" style="1" bestFit="1" customWidth="1"/>
    <col min="5127" max="5366" width="9.140625" style="1"/>
    <col min="5367" max="5367" width="30.7109375" style="1" customWidth="1"/>
    <col min="5368" max="5368" width="36.5703125" style="1" bestFit="1" customWidth="1"/>
    <col min="5369" max="5369" width="12.5703125" style="1" bestFit="1" customWidth="1"/>
    <col min="5370" max="5370" width="10" style="1" bestFit="1" customWidth="1"/>
    <col min="5371" max="5371" width="17.5703125" style="1" bestFit="1" customWidth="1"/>
    <col min="5372" max="5372" width="36.5703125" style="1" bestFit="1" customWidth="1"/>
    <col min="5373" max="5373" width="17" style="1" bestFit="1" customWidth="1"/>
    <col min="5374" max="5374" width="33.140625" style="1" bestFit="1" customWidth="1"/>
    <col min="5375" max="5375" width="10.42578125" style="1" bestFit="1" customWidth="1"/>
    <col min="5376" max="5376" width="11.7109375" style="1" bestFit="1" customWidth="1"/>
    <col min="5377" max="5377" width="14" style="1" customWidth="1"/>
    <col min="5378" max="5378" width="7.85546875" style="1" customWidth="1"/>
    <col min="5379" max="5379" width="16.140625" style="1" bestFit="1" customWidth="1"/>
    <col min="5380" max="5380" width="16.5703125" style="1" bestFit="1" customWidth="1"/>
    <col min="5381" max="5381" width="18.140625" style="1" bestFit="1" customWidth="1"/>
    <col min="5382" max="5382" width="10.5703125" style="1" bestFit="1" customWidth="1"/>
    <col min="5383" max="5622" width="9.140625" style="1"/>
    <col min="5623" max="5623" width="30.7109375" style="1" customWidth="1"/>
    <col min="5624" max="5624" width="36.5703125" style="1" bestFit="1" customWidth="1"/>
    <col min="5625" max="5625" width="12.5703125" style="1" bestFit="1" customWidth="1"/>
    <col min="5626" max="5626" width="10" style="1" bestFit="1" customWidth="1"/>
    <col min="5627" max="5627" width="17.5703125" style="1" bestFit="1" customWidth="1"/>
    <col min="5628" max="5628" width="36.5703125" style="1" bestFit="1" customWidth="1"/>
    <col min="5629" max="5629" width="17" style="1" bestFit="1" customWidth="1"/>
    <col min="5630" max="5630" width="33.140625" style="1" bestFit="1" customWidth="1"/>
    <col min="5631" max="5631" width="10.42578125" style="1" bestFit="1" customWidth="1"/>
    <col min="5632" max="5632" width="11.7109375" style="1" bestFit="1" customWidth="1"/>
    <col min="5633" max="5633" width="14" style="1" customWidth="1"/>
    <col min="5634" max="5634" width="7.85546875" style="1" customWidth="1"/>
    <col min="5635" max="5635" width="16.140625" style="1" bestFit="1" customWidth="1"/>
    <col min="5636" max="5636" width="16.5703125" style="1" bestFit="1" customWidth="1"/>
    <col min="5637" max="5637" width="18.140625" style="1" bestFit="1" customWidth="1"/>
    <col min="5638" max="5638" width="10.5703125" style="1" bestFit="1" customWidth="1"/>
    <col min="5639" max="5878" width="9.140625" style="1"/>
    <col min="5879" max="5879" width="30.7109375" style="1" customWidth="1"/>
    <col min="5880" max="5880" width="36.5703125" style="1" bestFit="1" customWidth="1"/>
    <col min="5881" max="5881" width="12.5703125" style="1" bestFit="1" customWidth="1"/>
    <col min="5882" max="5882" width="10" style="1" bestFit="1" customWidth="1"/>
    <col min="5883" max="5883" width="17.5703125" style="1" bestFit="1" customWidth="1"/>
    <col min="5884" max="5884" width="36.5703125" style="1" bestFit="1" customWidth="1"/>
    <col min="5885" max="5885" width="17" style="1" bestFit="1" customWidth="1"/>
    <col min="5886" max="5886" width="33.140625" style="1" bestFit="1" customWidth="1"/>
    <col min="5887" max="5887" width="10.42578125" style="1" bestFit="1" customWidth="1"/>
    <col min="5888" max="5888" width="11.7109375" style="1" bestFit="1" customWidth="1"/>
    <col min="5889" max="5889" width="14" style="1" customWidth="1"/>
    <col min="5890" max="5890" width="7.85546875" style="1" customWidth="1"/>
    <col min="5891" max="5891" width="16.140625" style="1" bestFit="1" customWidth="1"/>
    <col min="5892" max="5892" width="16.5703125" style="1" bestFit="1" customWidth="1"/>
    <col min="5893" max="5893" width="18.140625" style="1" bestFit="1" customWidth="1"/>
    <col min="5894" max="5894" width="10.5703125" style="1" bestFit="1" customWidth="1"/>
    <col min="5895" max="6134" width="9.140625" style="1"/>
    <col min="6135" max="6135" width="30.7109375" style="1" customWidth="1"/>
    <col min="6136" max="6136" width="36.5703125" style="1" bestFit="1" customWidth="1"/>
    <col min="6137" max="6137" width="12.5703125" style="1" bestFit="1" customWidth="1"/>
    <col min="6138" max="6138" width="10" style="1" bestFit="1" customWidth="1"/>
    <col min="6139" max="6139" width="17.5703125" style="1" bestFit="1" customWidth="1"/>
    <col min="6140" max="6140" width="36.5703125" style="1" bestFit="1" customWidth="1"/>
    <col min="6141" max="6141" width="17" style="1" bestFit="1" customWidth="1"/>
    <col min="6142" max="6142" width="33.140625" style="1" bestFit="1" customWidth="1"/>
    <col min="6143" max="6143" width="10.42578125" style="1" bestFit="1" customWidth="1"/>
    <col min="6144" max="6144" width="11.7109375" style="1" bestFit="1" customWidth="1"/>
    <col min="6145" max="6145" width="14" style="1" customWidth="1"/>
    <col min="6146" max="6146" width="7.85546875" style="1" customWidth="1"/>
    <col min="6147" max="6147" width="16.140625" style="1" bestFit="1" customWidth="1"/>
    <col min="6148" max="6148" width="16.5703125" style="1" bestFit="1" customWidth="1"/>
    <col min="6149" max="6149" width="18.140625" style="1" bestFit="1" customWidth="1"/>
    <col min="6150" max="6150" width="10.5703125" style="1" bestFit="1" customWidth="1"/>
    <col min="6151" max="6390" width="9.140625" style="1"/>
    <col min="6391" max="6391" width="30.7109375" style="1" customWidth="1"/>
    <col min="6392" max="6392" width="36.5703125" style="1" bestFit="1" customWidth="1"/>
    <col min="6393" max="6393" width="12.5703125" style="1" bestFit="1" customWidth="1"/>
    <col min="6394" max="6394" width="10" style="1" bestFit="1" customWidth="1"/>
    <col min="6395" max="6395" width="17.5703125" style="1" bestFit="1" customWidth="1"/>
    <col min="6396" max="6396" width="36.5703125" style="1" bestFit="1" customWidth="1"/>
    <col min="6397" max="6397" width="17" style="1" bestFit="1" customWidth="1"/>
    <col min="6398" max="6398" width="33.140625" style="1" bestFit="1" customWidth="1"/>
    <col min="6399" max="6399" width="10.42578125" style="1" bestFit="1" customWidth="1"/>
    <col min="6400" max="6400" width="11.7109375" style="1" bestFit="1" customWidth="1"/>
    <col min="6401" max="6401" width="14" style="1" customWidth="1"/>
    <col min="6402" max="6402" width="7.85546875" style="1" customWidth="1"/>
    <col min="6403" max="6403" width="16.140625" style="1" bestFit="1" customWidth="1"/>
    <col min="6404" max="6404" width="16.5703125" style="1" bestFit="1" customWidth="1"/>
    <col min="6405" max="6405" width="18.140625" style="1" bestFit="1" customWidth="1"/>
    <col min="6406" max="6406" width="10.5703125" style="1" bestFit="1" customWidth="1"/>
    <col min="6407" max="6646" width="9.140625" style="1"/>
    <col min="6647" max="6647" width="30.7109375" style="1" customWidth="1"/>
    <col min="6648" max="6648" width="36.5703125" style="1" bestFit="1" customWidth="1"/>
    <col min="6649" max="6649" width="12.5703125" style="1" bestFit="1" customWidth="1"/>
    <col min="6650" max="6650" width="10" style="1" bestFit="1" customWidth="1"/>
    <col min="6651" max="6651" width="17.5703125" style="1" bestFit="1" customWidth="1"/>
    <col min="6652" max="6652" width="36.5703125" style="1" bestFit="1" customWidth="1"/>
    <col min="6653" max="6653" width="17" style="1" bestFit="1" customWidth="1"/>
    <col min="6654" max="6654" width="33.140625" style="1" bestFit="1" customWidth="1"/>
    <col min="6655" max="6655" width="10.42578125" style="1" bestFit="1" customWidth="1"/>
    <col min="6656" max="6656" width="11.7109375" style="1" bestFit="1" customWidth="1"/>
    <col min="6657" max="6657" width="14" style="1" customWidth="1"/>
    <col min="6658" max="6658" width="7.85546875" style="1" customWidth="1"/>
    <col min="6659" max="6659" width="16.140625" style="1" bestFit="1" customWidth="1"/>
    <col min="6660" max="6660" width="16.5703125" style="1" bestFit="1" customWidth="1"/>
    <col min="6661" max="6661" width="18.140625" style="1" bestFit="1" customWidth="1"/>
    <col min="6662" max="6662" width="10.5703125" style="1" bestFit="1" customWidth="1"/>
    <col min="6663" max="6902" width="9.140625" style="1"/>
    <col min="6903" max="6903" width="30.7109375" style="1" customWidth="1"/>
    <col min="6904" max="6904" width="36.5703125" style="1" bestFit="1" customWidth="1"/>
    <col min="6905" max="6905" width="12.5703125" style="1" bestFit="1" customWidth="1"/>
    <col min="6906" max="6906" width="10" style="1" bestFit="1" customWidth="1"/>
    <col min="6907" max="6907" width="17.5703125" style="1" bestFit="1" customWidth="1"/>
    <col min="6908" max="6908" width="36.5703125" style="1" bestFit="1" customWidth="1"/>
    <col min="6909" max="6909" width="17" style="1" bestFit="1" customWidth="1"/>
    <col min="6910" max="6910" width="33.140625" style="1" bestFit="1" customWidth="1"/>
    <col min="6911" max="6911" width="10.42578125" style="1" bestFit="1" customWidth="1"/>
    <col min="6912" max="6912" width="11.7109375" style="1" bestFit="1" customWidth="1"/>
    <col min="6913" max="6913" width="14" style="1" customWidth="1"/>
    <col min="6914" max="6914" width="7.85546875" style="1" customWidth="1"/>
    <col min="6915" max="6915" width="16.140625" style="1" bestFit="1" customWidth="1"/>
    <col min="6916" max="6916" width="16.5703125" style="1" bestFit="1" customWidth="1"/>
    <col min="6917" max="6917" width="18.140625" style="1" bestFit="1" customWidth="1"/>
    <col min="6918" max="6918" width="10.5703125" style="1" bestFit="1" customWidth="1"/>
    <col min="6919" max="7158" width="9.140625" style="1"/>
    <col min="7159" max="7159" width="30.7109375" style="1" customWidth="1"/>
    <col min="7160" max="7160" width="36.5703125" style="1" bestFit="1" customWidth="1"/>
    <col min="7161" max="7161" width="12.5703125" style="1" bestFit="1" customWidth="1"/>
    <col min="7162" max="7162" width="10" style="1" bestFit="1" customWidth="1"/>
    <col min="7163" max="7163" width="17.5703125" style="1" bestFit="1" customWidth="1"/>
    <col min="7164" max="7164" width="36.5703125" style="1" bestFit="1" customWidth="1"/>
    <col min="7165" max="7165" width="17" style="1" bestFit="1" customWidth="1"/>
    <col min="7166" max="7166" width="33.140625" style="1" bestFit="1" customWidth="1"/>
    <col min="7167" max="7167" width="10.42578125" style="1" bestFit="1" customWidth="1"/>
    <col min="7168" max="7168" width="11.7109375" style="1" bestFit="1" customWidth="1"/>
    <col min="7169" max="7169" width="14" style="1" customWidth="1"/>
    <col min="7170" max="7170" width="7.85546875" style="1" customWidth="1"/>
    <col min="7171" max="7171" width="16.140625" style="1" bestFit="1" customWidth="1"/>
    <col min="7172" max="7172" width="16.5703125" style="1" bestFit="1" customWidth="1"/>
    <col min="7173" max="7173" width="18.140625" style="1" bestFit="1" customWidth="1"/>
    <col min="7174" max="7174" width="10.5703125" style="1" bestFit="1" customWidth="1"/>
    <col min="7175" max="7414" width="9.140625" style="1"/>
    <col min="7415" max="7415" width="30.7109375" style="1" customWidth="1"/>
    <col min="7416" max="7416" width="36.5703125" style="1" bestFit="1" customWidth="1"/>
    <col min="7417" max="7417" width="12.5703125" style="1" bestFit="1" customWidth="1"/>
    <col min="7418" max="7418" width="10" style="1" bestFit="1" customWidth="1"/>
    <col min="7419" max="7419" width="17.5703125" style="1" bestFit="1" customWidth="1"/>
    <col min="7420" max="7420" width="36.5703125" style="1" bestFit="1" customWidth="1"/>
    <col min="7421" max="7421" width="17" style="1" bestFit="1" customWidth="1"/>
    <col min="7422" max="7422" width="33.140625" style="1" bestFit="1" customWidth="1"/>
    <col min="7423" max="7423" width="10.42578125" style="1" bestFit="1" customWidth="1"/>
    <col min="7424" max="7424" width="11.7109375" style="1" bestFit="1" customWidth="1"/>
    <col min="7425" max="7425" width="14" style="1" customWidth="1"/>
    <col min="7426" max="7426" width="7.85546875" style="1" customWidth="1"/>
    <col min="7427" max="7427" width="16.140625" style="1" bestFit="1" customWidth="1"/>
    <col min="7428" max="7428" width="16.5703125" style="1" bestFit="1" customWidth="1"/>
    <col min="7429" max="7429" width="18.140625" style="1" bestFit="1" customWidth="1"/>
    <col min="7430" max="7430" width="10.5703125" style="1" bestFit="1" customWidth="1"/>
    <col min="7431" max="7670" width="9.140625" style="1"/>
    <col min="7671" max="7671" width="30.7109375" style="1" customWidth="1"/>
    <col min="7672" max="7672" width="36.5703125" style="1" bestFit="1" customWidth="1"/>
    <col min="7673" max="7673" width="12.5703125" style="1" bestFit="1" customWidth="1"/>
    <col min="7674" max="7674" width="10" style="1" bestFit="1" customWidth="1"/>
    <col min="7675" max="7675" width="17.5703125" style="1" bestFit="1" customWidth="1"/>
    <col min="7676" max="7676" width="36.5703125" style="1" bestFit="1" customWidth="1"/>
    <col min="7677" max="7677" width="17" style="1" bestFit="1" customWidth="1"/>
    <col min="7678" max="7678" width="33.140625" style="1" bestFit="1" customWidth="1"/>
    <col min="7679" max="7679" width="10.42578125" style="1" bestFit="1" customWidth="1"/>
    <col min="7680" max="7680" width="11.7109375" style="1" bestFit="1" customWidth="1"/>
    <col min="7681" max="7681" width="14" style="1" customWidth="1"/>
    <col min="7682" max="7682" width="7.85546875" style="1" customWidth="1"/>
    <col min="7683" max="7683" width="16.140625" style="1" bestFit="1" customWidth="1"/>
    <col min="7684" max="7684" width="16.5703125" style="1" bestFit="1" customWidth="1"/>
    <col min="7685" max="7685" width="18.140625" style="1" bestFit="1" customWidth="1"/>
    <col min="7686" max="7686" width="10.5703125" style="1" bestFit="1" customWidth="1"/>
    <col min="7687" max="7926" width="9.140625" style="1"/>
    <col min="7927" max="7927" width="30.7109375" style="1" customWidth="1"/>
    <col min="7928" max="7928" width="36.5703125" style="1" bestFit="1" customWidth="1"/>
    <col min="7929" max="7929" width="12.5703125" style="1" bestFit="1" customWidth="1"/>
    <col min="7930" max="7930" width="10" style="1" bestFit="1" customWidth="1"/>
    <col min="7931" max="7931" width="17.5703125" style="1" bestFit="1" customWidth="1"/>
    <col min="7932" max="7932" width="36.5703125" style="1" bestFit="1" customWidth="1"/>
    <col min="7933" max="7933" width="17" style="1" bestFit="1" customWidth="1"/>
    <col min="7934" max="7934" width="33.140625" style="1" bestFit="1" customWidth="1"/>
    <col min="7935" max="7935" width="10.42578125" style="1" bestFit="1" customWidth="1"/>
    <col min="7936" max="7936" width="11.7109375" style="1" bestFit="1" customWidth="1"/>
    <col min="7937" max="7937" width="14" style="1" customWidth="1"/>
    <col min="7938" max="7938" width="7.85546875" style="1" customWidth="1"/>
    <col min="7939" max="7939" width="16.140625" style="1" bestFit="1" customWidth="1"/>
    <col min="7940" max="7940" width="16.5703125" style="1" bestFit="1" customWidth="1"/>
    <col min="7941" max="7941" width="18.140625" style="1" bestFit="1" customWidth="1"/>
    <col min="7942" max="7942" width="10.5703125" style="1" bestFit="1" customWidth="1"/>
    <col min="7943" max="8182" width="9.140625" style="1"/>
    <col min="8183" max="8183" width="30.7109375" style="1" customWidth="1"/>
    <col min="8184" max="8184" width="36.5703125" style="1" bestFit="1" customWidth="1"/>
    <col min="8185" max="8185" width="12.5703125" style="1" bestFit="1" customWidth="1"/>
    <col min="8186" max="8186" width="10" style="1" bestFit="1" customWidth="1"/>
    <col min="8187" max="8187" width="17.5703125" style="1" bestFit="1" customWidth="1"/>
    <col min="8188" max="8188" width="36.5703125" style="1" bestFit="1" customWidth="1"/>
    <col min="8189" max="8189" width="17" style="1" bestFit="1" customWidth="1"/>
    <col min="8190" max="8190" width="33.140625" style="1" bestFit="1" customWidth="1"/>
    <col min="8191" max="8191" width="10.42578125" style="1" bestFit="1" customWidth="1"/>
    <col min="8192" max="8192" width="11.7109375" style="1" bestFit="1" customWidth="1"/>
    <col min="8193" max="8193" width="14" style="1" customWidth="1"/>
    <col min="8194" max="8194" width="7.85546875" style="1" customWidth="1"/>
    <col min="8195" max="8195" width="16.140625" style="1" bestFit="1" customWidth="1"/>
    <col min="8196" max="8196" width="16.5703125" style="1" bestFit="1" customWidth="1"/>
    <col min="8197" max="8197" width="18.140625" style="1" bestFit="1" customWidth="1"/>
    <col min="8198" max="8198" width="10.5703125" style="1" bestFit="1" customWidth="1"/>
    <col min="8199" max="8438" width="9.140625" style="1"/>
    <col min="8439" max="8439" width="30.7109375" style="1" customWidth="1"/>
    <col min="8440" max="8440" width="36.5703125" style="1" bestFit="1" customWidth="1"/>
    <col min="8441" max="8441" width="12.5703125" style="1" bestFit="1" customWidth="1"/>
    <col min="8442" max="8442" width="10" style="1" bestFit="1" customWidth="1"/>
    <col min="8443" max="8443" width="17.5703125" style="1" bestFit="1" customWidth="1"/>
    <col min="8444" max="8444" width="36.5703125" style="1" bestFit="1" customWidth="1"/>
    <col min="8445" max="8445" width="17" style="1" bestFit="1" customWidth="1"/>
    <col min="8446" max="8446" width="33.140625" style="1" bestFit="1" customWidth="1"/>
    <col min="8447" max="8447" width="10.42578125" style="1" bestFit="1" customWidth="1"/>
    <col min="8448" max="8448" width="11.7109375" style="1" bestFit="1" customWidth="1"/>
    <col min="8449" max="8449" width="14" style="1" customWidth="1"/>
    <col min="8450" max="8450" width="7.85546875" style="1" customWidth="1"/>
    <col min="8451" max="8451" width="16.140625" style="1" bestFit="1" customWidth="1"/>
    <col min="8452" max="8452" width="16.5703125" style="1" bestFit="1" customWidth="1"/>
    <col min="8453" max="8453" width="18.140625" style="1" bestFit="1" customWidth="1"/>
    <col min="8454" max="8454" width="10.5703125" style="1" bestFit="1" customWidth="1"/>
    <col min="8455" max="8694" width="9.140625" style="1"/>
    <col min="8695" max="8695" width="30.7109375" style="1" customWidth="1"/>
    <col min="8696" max="8696" width="36.5703125" style="1" bestFit="1" customWidth="1"/>
    <col min="8697" max="8697" width="12.5703125" style="1" bestFit="1" customWidth="1"/>
    <col min="8698" max="8698" width="10" style="1" bestFit="1" customWidth="1"/>
    <col min="8699" max="8699" width="17.5703125" style="1" bestFit="1" customWidth="1"/>
    <col min="8700" max="8700" width="36.5703125" style="1" bestFit="1" customWidth="1"/>
    <col min="8701" max="8701" width="17" style="1" bestFit="1" customWidth="1"/>
    <col min="8702" max="8702" width="33.140625" style="1" bestFit="1" customWidth="1"/>
    <col min="8703" max="8703" width="10.42578125" style="1" bestFit="1" customWidth="1"/>
    <col min="8704" max="8704" width="11.7109375" style="1" bestFit="1" customWidth="1"/>
    <col min="8705" max="8705" width="14" style="1" customWidth="1"/>
    <col min="8706" max="8706" width="7.85546875" style="1" customWidth="1"/>
    <col min="8707" max="8707" width="16.140625" style="1" bestFit="1" customWidth="1"/>
    <col min="8708" max="8708" width="16.5703125" style="1" bestFit="1" customWidth="1"/>
    <col min="8709" max="8709" width="18.140625" style="1" bestFit="1" customWidth="1"/>
    <col min="8710" max="8710" width="10.5703125" style="1" bestFit="1" customWidth="1"/>
    <col min="8711" max="8950" width="9.140625" style="1"/>
    <col min="8951" max="8951" width="30.7109375" style="1" customWidth="1"/>
    <col min="8952" max="8952" width="36.5703125" style="1" bestFit="1" customWidth="1"/>
    <col min="8953" max="8953" width="12.5703125" style="1" bestFit="1" customWidth="1"/>
    <col min="8954" max="8954" width="10" style="1" bestFit="1" customWidth="1"/>
    <col min="8955" max="8955" width="17.5703125" style="1" bestFit="1" customWidth="1"/>
    <col min="8956" max="8956" width="36.5703125" style="1" bestFit="1" customWidth="1"/>
    <col min="8957" max="8957" width="17" style="1" bestFit="1" customWidth="1"/>
    <col min="8958" max="8958" width="33.140625" style="1" bestFit="1" customWidth="1"/>
    <col min="8959" max="8959" width="10.42578125" style="1" bestFit="1" customWidth="1"/>
    <col min="8960" max="8960" width="11.7109375" style="1" bestFit="1" customWidth="1"/>
    <col min="8961" max="8961" width="14" style="1" customWidth="1"/>
    <col min="8962" max="8962" width="7.85546875" style="1" customWidth="1"/>
    <col min="8963" max="8963" width="16.140625" style="1" bestFit="1" customWidth="1"/>
    <col min="8964" max="8964" width="16.5703125" style="1" bestFit="1" customWidth="1"/>
    <col min="8965" max="8965" width="18.140625" style="1" bestFit="1" customWidth="1"/>
    <col min="8966" max="8966" width="10.5703125" style="1" bestFit="1" customWidth="1"/>
    <col min="8967" max="9206" width="9.140625" style="1"/>
    <col min="9207" max="9207" width="30.7109375" style="1" customWidth="1"/>
    <col min="9208" max="9208" width="36.5703125" style="1" bestFit="1" customWidth="1"/>
    <col min="9209" max="9209" width="12.5703125" style="1" bestFit="1" customWidth="1"/>
    <col min="9210" max="9210" width="10" style="1" bestFit="1" customWidth="1"/>
    <col min="9211" max="9211" width="17.5703125" style="1" bestFit="1" customWidth="1"/>
    <col min="9212" max="9212" width="36.5703125" style="1" bestFit="1" customWidth="1"/>
    <col min="9213" max="9213" width="17" style="1" bestFit="1" customWidth="1"/>
    <col min="9214" max="9214" width="33.140625" style="1" bestFit="1" customWidth="1"/>
    <col min="9215" max="9215" width="10.42578125" style="1" bestFit="1" customWidth="1"/>
    <col min="9216" max="9216" width="11.7109375" style="1" bestFit="1" customWidth="1"/>
    <col min="9217" max="9217" width="14" style="1" customWidth="1"/>
    <col min="9218" max="9218" width="7.85546875" style="1" customWidth="1"/>
    <col min="9219" max="9219" width="16.140625" style="1" bestFit="1" customWidth="1"/>
    <col min="9220" max="9220" width="16.5703125" style="1" bestFit="1" customWidth="1"/>
    <col min="9221" max="9221" width="18.140625" style="1" bestFit="1" customWidth="1"/>
    <col min="9222" max="9222" width="10.5703125" style="1" bestFit="1" customWidth="1"/>
    <col min="9223" max="9462" width="9.140625" style="1"/>
    <col min="9463" max="9463" width="30.7109375" style="1" customWidth="1"/>
    <col min="9464" max="9464" width="36.5703125" style="1" bestFit="1" customWidth="1"/>
    <col min="9465" max="9465" width="12.5703125" style="1" bestFit="1" customWidth="1"/>
    <col min="9466" max="9466" width="10" style="1" bestFit="1" customWidth="1"/>
    <col min="9467" max="9467" width="17.5703125" style="1" bestFit="1" customWidth="1"/>
    <col min="9468" max="9468" width="36.5703125" style="1" bestFit="1" customWidth="1"/>
    <col min="9469" max="9469" width="17" style="1" bestFit="1" customWidth="1"/>
    <col min="9470" max="9470" width="33.140625" style="1" bestFit="1" customWidth="1"/>
    <col min="9471" max="9471" width="10.42578125" style="1" bestFit="1" customWidth="1"/>
    <col min="9472" max="9472" width="11.7109375" style="1" bestFit="1" customWidth="1"/>
    <col min="9473" max="9473" width="14" style="1" customWidth="1"/>
    <col min="9474" max="9474" width="7.85546875" style="1" customWidth="1"/>
    <col min="9475" max="9475" width="16.140625" style="1" bestFit="1" customWidth="1"/>
    <col min="9476" max="9476" width="16.5703125" style="1" bestFit="1" customWidth="1"/>
    <col min="9477" max="9477" width="18.140625" style="1" bestFit="1" customWidth="1"/>
    <col min="9478" max="9478" width="10.5703125" style="1" bestFit="1" customWidth="1"/>
    <col min="9479" max="9718" width="9.140625" style="1"/>
    <col min="9719" max="9719" width="30.7109375" style="1" customWidth="1"/>
    <col min="9720" max="9720" width="36.5703125" style="1" bestFit="1" customWidth="1"/>
    <col min="9721" max="9721" width="12.5703125" style="1" bestFit="1" customWidth="1"/>
    <col min="9722" max="9722" width="10" style="1" bestFit="1" customWidth="1"/>
    <col min="9723" max="9723" width="17.5703125" style="1" bestFit="1" customWidth="1"/>
    <col min="9724" max="9724" width="36.5703125" style="1" bestFit="1" customWidth="1"/>
    <col min="9725" max="9725" width="17" style="1" bestFit="1" customWidth="1"/>
    <col min="9726" max="9726" width="33.140625" style="1" bestFit="1" customWidth="1"/>
    <col min="9727" max="9727" width="10.42578125" style="1" bestFit="1" customWidth="1"/>
    <col min="9728" max="9728" width="11.7109375" style="1" bestFit="1" customWidth="1"/>
    <col min="9729" max="9729" width="14" style="1" customWidth="1"/>
    <col min="9730" max="9730" width="7.85546875" style="1" customWidth="1"/>
    <col min="9731" max="9731" width="16.140625" style="1" bestFit="1" customWidth="1"/>
    <col min="9732" max="9732" width="16.5703125" style="1" bestFit="1" customWidth="1"/>
    <col min="9733" max="9733" width="18.140625" style="1" bestFit="1" customWidth="1"/>
    <col min="9734" max="9734" width="10.5703125" style="1" bestFit="1" customWidth="1"/>
    <col min="9735" max="9974" width="9.140625" style="1"/>
    <col min="9975" max="9975" width="30.7109375" style="1" customWidth="1"/>
    <col min="9976" max="9976" width="36.5703125" style="1" bestFit="1" customWidth="1"/>
    <col min="9977" max="9977" width="12.5703125" style="1" bestFit="1" customWidth="1"/>
    <col min="9978" max="9978" width="10" style="1" bestFit="1" customWidth="1"/>
    <col min="9979" max="9979" width="17.5703125" style="1" bestFit="1" customWidth="1"/>
    <col min="9980" max="9980" width="36.5703125" style="1" bestFit="1" customWidth="1"/>
    <col min="9981" max="9981" width="17" style="1" bestFit="1" customWidth="1"/>
    <col min="9982" max="9982" width="33.140625" style="1" bestFit="1" customWidth="1"/>
    <col min="9983" max="9983" width="10.42578125" style="1" bestFit="1" customWidth="1"/>
    <col min="9984" max="9984" width="11.7109375" style="1" bestFit="1" customWidth="1"/>
    <col min="9985" max="9985" width="14" style="1" customWidth="1"/>
    <col min="9986" max="9986" width="7.85546875" style="1" customWidth="1"/>
    <col min="9987" max="9987" width="16.140625" style="1" bestFit="1" customWidth="1"/>
    <col min="9988" max="9988" width="16.5703125" style="1" bestFit="1" customWidth="1"/>
    <col min="9989" max="9989" width="18.140625" style="1" bestFit="1" customWidth="1"/>
    <col min="9990" max="9990" width="10.5703125" style="1" bestFit="1" customWidth="1"/>
    <col min="9991" max="10230" width="9.140625" style="1"/>
    <col min="10231" max="10231" width="30.7109375" style="1" customWidth="1"/>
    <col min="10232" max="10232" width="36.5703125" style="1" bestFit="1" customWidth="1"/>
    <col min="10233" max="10233" width="12.5703125" style="1" bestFit="1" customWidth="1"/>
    <col min="10234" max="10234" width="10" style="1" bestFit="1" customWidth="1"/>
    <col min="10235" max="10235" width="17.5703125" style="1" bestFit="1" customWidth="1"/>
    <col min="10236" max="10236" width="36.5703125" style="1" bestFit="1" customWidth="1"/>
    <col min="10237" max="10237" width="17" style="1" bestFit="1" customWidth="1"/>
    <col min="10238" max="10238" width="33.140625" style="1" bestFit="1" customWidth="1"/>
    <col min="10239" max="10239" width="10.42578125" style="1" bestFit="1" customWidth="1"/>
    <col min="10240" max="10240" width="11.7109375" style="1" bestFit="1" customWidth="1"/>
    <col min="10241" max="10241" width="14" style="1" customWidth="1"/>
    <col min="10242" max="10242" width="7.85546875" style="1" customWidth="1"/>
    <col min="10243" max="10243" width="16.140625" style="1" bestFit="1" customWidth="1"/>
    <col min="10244" max="10244" width="16.5703125" style="1" bestFit="1" customWidth="1"/>
    <col min="10245" max="10245" width="18.140625" style="1" bestFit="1" customWidth="1"/>
    <col min="10246" max="10246" width="10.5703125" style="1" bestFit="1" customWidth="1"/>
    <col min="10247" max="10486" width="9.140625" style="1"/>
    <col min="10487" max="10487" width="30.7109375" style="1" customWidth="1"/>
    <col min="10488" max="10488" width="36.5703125" style="1" bestFit="1" customWidth="1"/>
    <col min="10489" max="10489" width="12.5703125" style="1" bestFit="1" customWidth="1"/>
    <col min="10490" max="10490" width="10" style="1" bestFit="1" customWidth="1"/>
    <col min="10491" max="10491" width="17.5703125" style="1" bestFit="1" customWidth="1"/>
    <col min="10492" max="10492" width="36.5703125" style="1" bestFit="1" customWidth="1"/>
    <col min="10493" max="10493" width="17" style="1" bestFit="1" customWidth="1"/>
    <col min="10494" max="10494" width="33.140625" style="1" bestFit="1" customWidth="1"/>
    <col min="10495" max="10495" width="10.42578125" style="1" bestFit="1" customWidth="1"/>
    <col min="10496" max="10496" width="11.7109375" style="1" bestFit="1" customWidth="1"/>
    <col min="10497" max="10497" width="14" style="1" customWidth="1"/>
    <col min="10498" max="10498" width="7.85546875" style="1" customWidth="1"/>
    <col min="10499" max="10499" width="16.140625" style="1" bestFit="1" customWidth="1"/>
    <col min="10500" max="10500" width="16.5703125" style="1" bestFit="1" customWidth="1"/>
    <col min="10501" max="10501" width="18.140625" style="1" bestFit="1" customWidth="1"/>
    <col min="10502" max="10502" width="10.5703125" style="1" bestFit="1" customWidth="1"/>
    <col min="10503" max="10742" width="9.140625" style="1"/>
    <col min="10743" max="10743" width="30.7109375" style="1" customWidth="1"/>
    <col min="10744" max="10744" width="36.5703125" style="1" bestFit="1" customWidth="1"/>
    <col min="10745" max="10745" width="12.5703125" style="1" bestFit="1" customWidth="1"/>
    <col min="10746" max="10746" width="10" style="1" bestFit="1" customWidth="1"/>
    <col min="10747" max="10747" width="17.5703125" style="1" bestFit="1" customWidth="1"/>
    <col min="10748" max="10748" width="36.5703125" style="1" bestFit="1" customWidth="1"/>
    <col min="10749" max="10749" width="17" style="1" bestFit="1" customWidth="1"/>
    <col min="10750" max="10750" width="33.140625" style="1" bestFit="1" customWidth="1"/>
    <col min="10751" max="10751" width="10.42578125" style="1" bestFit="1" customWidth="1"/>
    <col min="10752" max="10752" width="11.7109375" style="1" bestFit="1" customWidth="1"/>
    <col min="10753" max="10753" width="14" style="1" customWidth="1"/>
    <col min="10754" max="10754" width="7.85546875" style="1" customWidth="1"/>
    <col min="10755" max="10755" width="16.140625" style="1" bestFit="1" customWidth="1"/>
    <col min="10756" max="10756" width="16.5703125" style="1" bestFit="1" customWidth="1"/>
    <col min="10757" max="10757" width="18.140625" style="1" bestFit="1" customWidth="1"/>
    <col min="10758" max="10758" width="10.5703125" style="1" bestFit="1" customWidth="1"/>
    <col min="10759" max="10998" width="9.140625" style="1"/>
    <col min="10999" max="10999" width="30.7109375" style="1" customWidth="1"/>
    <col min="11000" max="11000" width="36.5703125" style="1" bestFit="1" customWidth="1"/>
    <col min="11001" max="11001" width="12.5703125" style="1" bestFit="1" customWidth="1"/>
    <col min="11002" max="11002" width="10" style="1" bestFit="1" customWidth="1"/>
    <col min="11003" max="11003" width="17.5703125" style="1" bestFit="1" customWidth="1"/>
    <col min="11004" max="11004" width="36.5703125" style="1" bestFit="1" customWidth="1"/>
    <col min="11005" max="11005" width="17" style="1" bestFit="1" customWidth="1"/>
    <col min="11006" max="11006" width="33.140625" style="1" bestFit="1" customWidth="1"/>
    <col min="11007" max="11007" width="10.42578125" style="1" bestFit="1" customWidth="1"/>
    <col min="11008" max="11008" width="11.7109375" style="1" bestFit="1" customWidth="1"/>
    <col min="11009" max="11009" width="14" style="1" customWidth="1"/>
    <col min="11010" max="11010" width="7.85546875" style="1" customWidth="1"/>
    <col min="11011" max="11011" width="16.140625" style="1" bestFit="1" customWidth="1"/>
    <col min="11012" max="11012" width="16.5703125" style="1" bestFit="1" customWidth="1"/>
    <col min="11013" max="11013" width="18.140625" style="1" bestFit="1" customWidth="1"/>
    <col min="11014" max="11014" width="10.5703125" style="1" bestFit="1" customWidth="1"/>
    <col min="11015" max="11254" width="9.140625" style="1"/>
    <col min="11255" max="11255" width="30.7109375" style="1" customWidth="1"/>
    <col min="11256" max="11256" width="36.5703125" style="1" bestFit="1" customWidth="1"/>
    <col min="11257" max="11257" width="12.5703125" style="1" bestFit="1" customWidth="1"/>
    <col min="11258" max="11258" width="10" style="1" bestFit="1" customWidth="1"/>
    <col min="11259" max="11259" width="17.5703125" style="1" bestFit="1" customWidth="1"/>
    <col min="11260" max="11260" width="36.5703125" style="1" bestFit="1" customWidth="1"/>
    <col min="11261" max="11261" width="17" style="1" bestFit="1" customWidth="1"/>
    <col min="11262" max="11262" width="33.140625" style="1" bestFit="1" customWidth="1"/>
    <col min="11263" max="11263" width="10.42578125" style="1" bestFit="1" customWidth="1"/>
    <col min="11264" max="11264" width="11.7109375" style="1" bestFit="1" customWidth="1"/>
    <col min="11265" max="11265" width="14" style="1" customWidth="1"/>
    <col min="11266" max="11266" width="7.85546875" style="1" customWidth="1"/>
    <col min="11267" max="11267" width="16.140625" style="1" bestFit="1" customWidth="1"/>
    <col min="11268" max="11268" width="16.5703125" style="1" bestFit="1" customWidth="1"/>
    <col min="11269" max="11269" width="18.140625" style="1" bestFit="1" customWidth="1"/>
    <col min="11270" max="11270" width="10.5703125" style="1" bestFit="1" customWidth="1"/>
    <col min="11271" max="11510" width="9.140625" style="1"/>
    <col min="11511" max="11511" width="30.7109375" style="1" customWidth="1"/>
    <col min="11512" max="11512" width="36.5703125" style="1" bestFit="1" customWidth="1"/>
    <col min="11513" max="11513" width="12.5703125" style="1" bestFit="1" customWidth="1"/>
    <col min="11514" max="11514" width="10" style="1" bestFit="1" customWidth="1"/>
    <col min="11515" max="11515" width="17.5703125" style="1" bestFit="1" customWidth="1"/>
    <col min="11516" max="11516" width="36.5703125" style="1" bestFit="1" customWidth="1"/>
    <col min="11517" max="11517" width="17" style="1" bestFit="1" customWidth="1"/>
    <col min="11518" max="11518" width="33.140625" style="1" bestFit="1" customWidth="1"/>
    <col min="11519" max="11519" width="10.42578125" style="1" bestFit="1" customWidth="1"/>
    <col min="11520" max="11520" width="11.7109375" style="1" bestFit="1" customWidth="1"/>
    <col min="11521" max="11521" width="14" style="1" customWidth="1"/>
    <col min="11522" max="11522" width="7.85546875" style="1" customWidth="1"/>
    <col min="11523" max="11523" width="16.140625" style="1" bestFit="1" customWidth="1"/>
    <col min="11524" max="11524" width="16.5703125" style="1" bestFit="1" customWidth="1"/>
    <col min="11525" max="11525" width="18.140625" style="1" bestFit="1" customWidth="1"/>
    <col min="11526" max="11526" width="10.5703125" style="1" bestFit="1" customWidth="1"/>
    <col min="11527" max="11766" width="9.140625" style="1"/>
    <col min="11767" max="11767" width="30.7109375" style="1" customWidth="1"/>
    <col min="11768" max="11768" width="36.5703125" style="1" bestFit="1" customWidth="1"/>
    <col min="11769" max="11769" width="12.5703125" style="1" bestFit="1" customWidth="1"/>
    <col min="11770" max="11770" width="10" style="1" bestFit="1" customWidth="1"/>
    <col min="11771" max="11771" width="17.5703125" style="1" bestFit="1" customWidth="1"/>
    <col min="11772" max="11772" width="36.5703125" style="1" bestFit="1" customWidth="1"/>
    <col min="11773" max="11773" width="17" style="1" bestFit="1" customWidth="1"/>
    <col min="11774" max="11774" width="33.140625" style="1" bestFit="1" customWidth="1"/>
    <col min="11775" max="11775" width="10.42578125" style="1" bestFit="1" customWidth="1"/>
    <col min="11776" max="11776" width="11.7109375" style="1" bestFit="1" customWidth="1"/>
    <col min="11777" max="11777" width="14" style="1" customWidth="1"/>
    <col min="11778" max="11778" width="7.85546875" style="1" customWidth="1"/>
    <col min="11779" max="11779" width="16.140625" style="1" bestFit="1" customWidth="1"/>
    <col min="11780" max="11780" width="16.5703125" style="1" bestFit="1" customWidth="1"/>
    <col min="11781" max="11781" width="18.140625" style="1" bestFit="1" customWidth="1"/>
    <col min="11782" max="11782" width="10.5703125" style="1" bestFit="1" customWidth="1"/>
    <col min="11783" max="12022" width="9.140625" style="1"/>
    <col min="12023" max="12023" width="30.7109375" style="1" customWidth="1"/>
    <col min="12024" max="12024" width="36.5703125" style="1" bestFit="1" customWidth="1"/>
    <col min="12025" max="12025" width="12.5703125" style="1" bestFit="1" customWidth="1"/>
    <col min="12026" max="12026" width="10" style="1" bestFit="1" customWidth="1"/>
    <col min="12027" max="12027" width="17.5703125" style="1" bestFit="1" customWidth="1"/>
    <col min="12028" max="12028" width="36.5703125" style="1" bestFit="1" customWidth="1"/>
    <col min="12029" max="12029" width="17" style="1" bestFit="1" customWidth="1"/>
    <col min="12030" max="12030" width="33.140625" style="1" bestFit="1" customWidth="1"/>
    <col min="12031" max="12031" width="10.42578125" style="1" bestFit="1" customWidth="1"/>
    <col min="12032" max="12032" width="11.7109375" style="1" bestFit="1" customWidth="1"/>
    <col min="12033" max="12033" width="14" style="1" customWidth="1"/>
    <col min="12034" max="12034" width="7.85546875" style="1" customWidth="1"/>
    <col min="12035" max="12035" width="16.140625" style="1" bestFit="1" customWidth="1"/>
    <col min="12036" max="12036" width="16.5703125" style="1" bestFit="1" customWidth="1"/>
    <col min="12037" max="12037" width="18.140625" style="1" bestFit="1" customWidth="1"/>
    <col min="12038" max="12038" width="10.5703125" style="1" bestFit="1" customWidth="1"/>
    <col min="12039" max="12278" width="9.140625" style="1"/>
    <col min="12279" max="12279" width="30.7109375" style="1" customWidth="1"/>
    <col min="12280" max="12280" width="36.5703125" style="1" bestFit="1" customWidth="1"/>
    <col min="12281" max="12281" width="12.5703125" style="1" bestFit="1" customWidth="1"/>
    <col min="12282" max="12282" width="10" style="1" bestFit="1" customWidth="1"/>
    <col min="12283" max="12283" width="17.5703125" style="1" bestFit="1" customWidth="1"/>
    <col min="12284" max="12284" width="36.5703125" style="1" bestFit="1" customWidth="1"/>
    <col min="12285" max="12285" width="17" style="1" bestFit="1" customWidth="1"/>
    <col min="12286" max="12286" width="33.140625" style="1" bestFit="1" customWidth="1"/>
    <col min="12287" max="12287" width="10.42578125" style="1" bestFit="1" customWidth="1"/>
    <col min="12288" max="12288" width="11.7109375" style="1" bestFit="1" customWidth="1"/>
    <col min="12289" max="12289" width="14" style="1" customWidth="1"/>
    <col min="12290" max="12290" width="7.85546875" style="1" customWidth="1"/>
    <col min="12291" max="12291" width="16.140625" style="1" bestFit="1" customWidth="1"/>
    <col min="12292" max="12292" width="16.5703125" style="1" bestFit="1" customWidth="1"/>
    <col min="12293" max="12293" width="18.140625" style="1" bestFit="1" customWidth="1"/>
    <col min="12294" max="12294" width="10.5703125" style="1" bestFit="1" customWidth="1"/>
    <col min="12295" max="12534" width="9.140625" style="1"/>
    <col min="12535" max="12535" width="30.7109375" style="1" customWidth="1"/>
    <col min="12536" max="12536" width="36.5703125" style="1" bestFit="1" customWidth="1"/>
    <col min="12537" max="12537" width="12.5703125" style="1" bestFit="1" customWidth="1"/>
    <col min="12538" max="12538" width="10" style="1" bestFit="1" customWidth="1"/>
    <col min="12539" max="12539" width="17.5703125" style="1" bestFit="1" customWidth="1"/>
    <col min="12540" max="12540" width="36.5703125" style="1" bestFit="1" customWidth="1"/>
    <col min="12541" max="12541" width="17" style="1" bestFit="1" customWidth="1"/>
    <col min="12542" max="12542" width="33.140625" style="1" bestFit="1" customWidth="1"/>
    <col min="12543" max="12543" width="10.42578125" style="1" bestFit="1" customWidth="1"/>
    <col min="12544" max="12544" width="11.7109375" style="1" bestFit="1" customWidth="1"/>
    <col min="12545" max="12545" width="14" style="1" customWidth="1"/>
    <col min="12546" max="12546" width="7.85546875" style="1" customWidth="1"/>
    <col min="12547" max="12547" width="16.140625" style="1" bestFit="1" customWidth="1"/>
    <col min="12548" max="12548" width="16.5703125" style="1" bestFit="1" customWidth="1"/>
    <col min="12549" max="12549" width="18.140625" style="1" bestFit="1" customWidth="1"/>
    <col min="12550" max="12550" width="10.5703125" style="1" bestFit="1" customWidth="1"/>
    <col min="12551" max="12790" width="9.140625" style="1"/>
    <col min="12791" max="12791" width="30.7109375" style="1" customWidth="1"/>
    <col min="12792" max="12792" width="36.5703125" style="1" bestFit="1" customWidth="1"/>
    <col min="12793" max="12793" width="12.5703125" style="1" bestFit="1" customWidth="1"/>
    <col min="12794" max="12794" width="10" style="1" bestFit="1" customWidth="1"/>
    <col min="12795" max="12795" width="17.5703125" style="1" bestFit="1" customWidth="1"/>
    <col min="12796" max="12796" width="36.5703125" style="1" bestFit="1" customWidth="1"/>
    <col min="12797" max="12797" width="17" style="1" bestFit="1" customWidth="1"/>
    <col min="12798" max="12798" width="33.140625" style="1" bestFit="1" customWidth="1"/>
    <col min="12799" max="12799" width="10.42578125" style="1" bestFit="1" customWidth="1"/>
    <col min="12800" max="12800" width="11.7109375" style="1" bestFit="1" customWidth="1"/>
    <col min="12801" max="12801" width="14" style="1" customWidth="1"/>
    <col min="12802" max="12802" width="7.85546875" style="1" customWidth="1"/>
    <col min="12803" max="12803" width="16.140625" style="1" bestFit="1" customWidth="1"/>
    <col min="12804" max="12804" width="16.5703125" style="1" bestFit="1" customWidth="1"/>
    <col min="12805" max="12805" width="18.140625" style="1" bestFit="1" customWidth="1"/>
    <col min="12806" max="12806" width="10.5703125" style="1" bestFit="1" customWidth="1"/>
    <col min="12807" max="13046" width="9.140625" style="1"/>
    <col min="13047" max="13047" width="30.7109375" style="1" customWidth="1"/>
    <col min="13048" max="13048" width="36.5703125" style="1" bestFit="1" customWidth="1"/>
    <col min="13049" max="13049" width="12.5703125" style="1" bestFit="1" customWidth="1"/>
    <col min="13050" max="13050" width="10" style="1" bestFit="1" customWidth="1"/>
    <col min="13051" max="13051" width="17.5703125" style="1" bestFit="1" customWidth="1"/>
    <col min="13052" max="13052" width="36.5703125" style="1" bestFit="1" customWidth="1"/>
    <col min="13053" max="13053" width="17" style="1" bestFit="1" customWidth="1"/>
    <col min="13054" max="13054" width="33.140625" style="1" bestFit="1" customWidth="1"/>
    <col min="13055" max="13055" width="10.42578125" style="1" bestFit="1" customWidth="1"/>
    <col min="13056" max="13056" width="11.7109375" style="1" bestFit="1" customWidth="1"/>
    <col min="13057" max="13057" width="14" style="1" customWidth="1"/>
    <col min="13058" max="13058" width="7.85546875" style="1" customWidth="1"/>
    <col min="13059" max="13059" width="16.140625" style="1" bestFit="1" customWidth="1"/>
    <col min="13060" max="13060" width="16.5703125" style="1" bestFit="1" customWidth="1"/>
    <col min="13061" max="13061" width="18.140625" style="1" bestFit="1" customWidth="1"/>
    <col min="13062" max="13062" width="10.5703125" style="1" bestFit="1" customWidth="1"/>
    <col min="13063" max="13302" width="9.140625" style="1"/>
    <col min="13303" max="13303" width="30.7109375" style="1" customWidth="1"/>
    <col min="13304" max="13304" width="36.5703125" style="1" bestFit="1" customWidth="1"/>
    <col min="13305" max="13305" width="12.5703125" style="1" bestFit="1" customWidth="1"/>
    <col min="13306" max="13306" width="10" style="1" bestFit="1" customWidth="1"/>
    <col min="13307" max="13307" width="17.5703125" style="1" bestFit="1" customWidth="1"/>
    <col min="13308" max="13308" width="36.5703125" style="1" bestFit="1" customWidth="1"/>
    <col min="13309" max="13309" width="17" style="1" bestFit="1" customWidth="1"/>
    <col min="13310" max="13310" width="33.140625" style="1" bestFit="1" customWidth="1"/>
    <col min="13311" max="13311" width="10.42578125" style="1" bestFit="1" customWidth="1"/>
    <col min="13312" max="13312" width="11.7109375" style="1" bestFit="1" customWidth="1"/>
    <col min="13313" max="13313" width="14" style="1" customWidth="1"/>
    <col min="13314" max="13314" width="7.85546875" style="1" customWidth="1"/>
    <col min="13315" max="13315" width="16.140625" style="1" bestFit="1" customWidth="1"/>
    <col min="13316" max="13316" width="16.5703125" style="1" bestFit="1" customWidth="1"/>
    <col min="13317" max="13317" width="18.140625" style="1" bestFit="1" customWidth="1"/>
    <col min="13318" max="13318" width="10.5703125" style="1" bestFit="1" customWidth="1"/>
    <col min="13319" max="13558" width="9.140625" style="1"/>
    <col min="13559" max="13559" width="30.7109375" style="1" customWidth="1"/>
    <col min="13560" max="13560" width="36.5703125" style="1" bestFit="1" customWidth="1"/>
    <col min="13561" max="13561" width="12.5703125" style="1" bestFit="1" customWidth="1"/>
    <col min="13562" max="13562" width="10" style="1" bestFit="1" customWidth="1"/>
    <col min="13563" max="13563" width="17.5703125" style="1" bestFit="1" customWidth="1"/>
    <col min="13564" max="13564" width="36.5703125" style="1" bestFit="1" customWidth="1"/>
    <col min="13565" max="13565" width="17" style="1" bestFit="1" customWidth="1"/>
    <col min="13566" max="13566" width="33.140625" style="1" bestFit="1" customWidth="1"/>
    <col min="13567" max="13567" width="10.42578125" style="1" bestFit="1" customWidth="1"/>
    <col min="13568" max="13568" width="11.7109375" style="1" bestFit="1" customWidth="1"/>
    <col min="13569" max="13569" width="14" style="1" customWidth="1"/>
    <col min="13570" max="13570" width="7.85546875" style="1" customWidth="1"/>
    <col min="13571" max="13571" width="16.140625" style="1" bestFit="1" customWidth="1"/>
    <col min="13572" max="13572" width="16.5703125" style="1" bestFit="1" customWidth="1"/>
    <col min="13573" max="13573" width="18.140625" style="1" bestFit="1" customWidth="1"/>
    <col min="13574" max="13574" width="10.5703125" style="1" bestFit="1" customWidth="1"/>
    <col min="13575" max="13814" width="9.140625" style="1"/>
    <col min="13815" max="13815" width="30.7109375" style="1" customWidth="1"/>
    <col min="13816" max="13816" width="36.5703125" style="1" bestFit="1" customWidth="1"/>
    <col min="13817" max="13817" width="12.5703125" style="1" bestFit="1" customWidth="1"/>
    <col min="13818" max="13818" width="10" style="1" bestFit="1" customWidth="1"/>
    <col min="13819" max="13819" width="17.5703125" style="1" bestFit="1" customWidth="1"/>
    <col min="13820" max="13820" width="36.5703125" style="1" bestFit="1" customWidth="1"/>
    <col min="13821" max="13821" width="17" style="1" bestFit="1" customWidth="1"/>
    <col min="13822" max="13822" width="33.140625" style="1" bestFit="1" customWidth="1"/>
    <col min="13823" max="13823" width="10.42578125" style="1" bestFit="1" customWidth="1"/>
    <col min="13824" max="13824" width="11.7109375" style="1" bestFit="1" customWidth="1"/>
    <col min="13825" max="13825" width="14" style="1" customWidth="1"/>
    <col min="13826" max="13826" width="7.85546875" style="1" customWidth="1"/>
    <col min="13827" max="13827" width="16.140625" style="1" bestFit="1" customWidth="1"/>
    <col min="13828" max="13828" width="16.5703125" style="1" bestFit="1" customWidth="1"/>
    <col min="13829" max="13829" width="18.140625" style="1" bestFit="1" customWidth="1"/>
    <col min="13830" max="13830" width="10.5703125" style="1" bestFit="1" customWidth="1"/>
    <col min="13831" max="14070" width="9.140625" style="1"/>
    <col min="14071" max="14071" width="30.7109375" style="1" customWidth="1"/>
    <col min="14072" max="14072" width="36.5703125" style="1" bestFit="1" customWidth="1"/>
    <col min="14073" max="14073" width="12.5703125" style="1" bestFit="1" customWidth="1"/>
    <col min="14074" max="14074" width="10" style="1" bestFit="1" customWidth="1"/>
    <col min="14075" max="14075" width="17.5703125" style="1" bestFit="1" customWidth="1"/>
    <col min="14076" max="14076" width="36.5703125" style="1" bestFit="1" customWidth="1"/>
    <col min="14077" max="14077" width="17" style="1" bestFit="1" customWidth="1"/>
    <col min="14078" max="14078" width="33.140625" style="1" bestFit="1" customWidth="1"/>
    <col min="14079" max="14079" width="10.42578125" style="1" bestFit="1" customWidth="1"/>
    <col min="14080" max="14080" width="11.7109375" style="1" bestFit="1" customWidth="1"/>
    <col min="14081" max="14081" width="14" style="1" customWidth="1"/>
    <col min="14082" max="14082" width="7.85546875" style="1" customWidth="1"/>
    <col min="14083" max="14083" width="16.140625" style="1" bestFit="1" customWidth="1"/>
    <col min="14084" max="14084" width="16.5703125" style="1" bestFit="1" customWidth="1"/>
    <col min="14085" max="14085" width="18.140625" style="1" bestFit="1" customWidth="1"/>
    <col min="14086" max="14086" width="10.5703125" style="1" bestFit="1" customWidth="1"/>
    <col min="14087" max="14326" width="9.140625" style="1"/>
    <col min="14327" max="14327" width="30.7109375" style="1" customWidth="1"/>
    <col min="14328" max="14328" width="36.5703125" style="1" bestFit="1" customWidth="1"/>
    <col min="14329" max="14329" width="12.5703125" style="1" bestFit="1" customWidth="1"/>
    <col min="14330" max="14330" width="10" style="1" bestFit="1" customWidth="1"/>
    <col min="14331" max="14331" width="17.5703125" style="1" bestFit="1" customWidth="1"/>
    <col min="14332" max="14332" width="36.5703125" style="1" bestFit="1" customWidth="1"/>
    <col min="14333" max="14333" width="17" style="1" bestFit="1" customWidth="1"/>
    <col min="14334" max="14334" width="33.140625" style="1" bestFit="1" customWidth="1"/>
    <col min="14335" max="14335" width="10.42578125" style="1" bestFit="1" customWidth="1"/>
    <col min="14336" max="14336" width="11.7109375" style="1" bestFit="1" customWidth="1"/>
    <col min="14337" max="14337" width="14" style="1" customWidth="1"/>
    <col min="14338" max="14338" width="7.85546875" style="1" customWidth="1"/>
    <col min="14339" max="14339" width="16.140625" style="1" bestFit="1" customWidth="1"/>
    <col min="14340" max="14340" width="16.5703125" style="1" bestFit="1" customWidth="1"/>
    <col min="14341" max="14341" width="18.140625" style="1" bestFit="1" customWidth="1"/>
    <col min="14342" max="14342" width="10.5703125" style="1" bestFit="1" customWidth="1"/>
    <col min="14343" max="14582" width="9.140625" style="1"/>
    <col min="14583" max="14583" width="30.7109375" style="1" customWidth="1"/>
    <col min="14584" max="14584" width="36.5703125" style="1" bestFit="1" customWidth="1"/>
    <col min="14585" max="14585" width="12.5703125" style="1" bestFit="1" customWidth="1"/>
    <col min="14586" max="14586" width="10" style="1" bestFit="1" customWidth="1"/>
    <col min="14587" max="14587" width="17.5703125" style="1" bestFit="1" customWidth="1"/>
    <col min="14588" max="14588" width="36.5703125" style="1" bestFit="1" customWidth="1"/>
    <col min="14589" max="14589" width="17" style="1" bestFit="1" customWidth="1"/>
    <col min="14590" max="14590" width="33.140625" style="1" bestFit="1" customWidth="1"/>
    <col min="14591" max="14591" width="10.42578125" style="1" bestFit="1" customWidth="1"/>
    <col min="14592" max="14592" width="11.7109375" style="1" bestFit="1" customWidth="1"/>
    <col min="14593" max="14593" width="14" style="1" customWidth="1"/>
    <col min="14594" max="14594" width="7.85546875" style="1" customWidth="1"/>
    <col min="14595" max="14595" width="16.140625" style="1" bestFit="1" customWidth="1"/>
    <col min="14596" max="14596" width="16.5703125" style="1" bestFit="1" customWidth="1"/>
    <col min="14597" max="14597" width="18.140625" style="1" bestFit="1" customWidth="1"/>
    <col min="14598" max="14598" width="10.5703125" style="1" bestFit="1" customWidth="1"/>
    <col min="14599" max="14838" width="9.140625" style="1"/>
    <col min="14839" max="14839" width="30.7109375" style="1" customWidth="1"/>
    <col min="14840" max="14840" width="36.5703125" style="1" bestFit="1" customWidth="1"/>
    <col min="14841" max="14841" width="12.5703125" style="1" bestFit="1" customWidth="1"/>
    <col min="14842" max="14842" width="10" style="1" bestFit="1" customWidth="1"/>
    <col min="14843" max="14843" width="17.5703125" style="1" bestFit="1" customWidth="1"/>
    <col min="14844" max="14844" width="36.5703125" style="1" bestFit="1" customWidth="1"/>
    <col min="14845" max="14845" width="17" style="1" bestFit="1" customWidth="1"/>
    <col min="14846" max="14846" width="33.140625" style="1" bestFit="1" customWidth="1"/>
    <col min="14847" max="14847" width="10.42578125" style="1" bestFit="1" customWidth="1"/>
    <col min="14848" max="14848" width="11.7109375" style="1" bestFit="1" customWidth="1"/>
    <col min="14849" max="14849" width="14" style="1" customWidth="1"/>
    <col min="14850" max="14850" width="7.85546875" style="1" customWidth="1"/>
    <col min="14851" max="14851" width="16.140625" style="1" bestFit="1" customWidth="1"/>
    <col min="14852" max="14852" width="16.5703125" style="1" bestFit="1" customWidth="1"/>
    <col min="14853" max="14853" width="18.140625" style="1" bestFit="1" customWidth="1"/>
    <col min="14854" max="14854" width="10.5703125" style="1" bestFit="1" customWidth="1"/>
    <col min="14855" max="15094" width="9.140625" style="1"/>
    <col min="15095" max="15095" width="30.7109375" style="1" customWidth="1"/>
    <col min="15096" max="15096" width="36.5703125" style="1" bestFit="1" customWidth="1"/>
    <col min="15097" max="15097" width="12.5703125" style="1" bestFit="1" customWidth="1"/>
    <col min="15098" max="15098" width="10" style="1" bestFit="1" customWidth="1"/>
    <col min="15099" max="15099" width="17.5703125" style="1" bestFit="1" customWidth="1"/>
    <col min="15100" max="15100" width="36.5703125" style="1" bestFit="1" customWidth="1"/>
    <col min="15101" max="15101" width="17" style="1" bestFit="1" customWidth="1"/>
    <col min="15102" max="15102" width="33.140625" style="1" bestFit="1" customWidth="1"/>
    <col min="15103" max="15103" width="10.42578125" style="1" bestFit="1" customWidth="1"/>
    <col min="15104" max="15104" width="11.7109375" style="1" bestFit="1" customWidth="1"/>
    <col min="15105" max="15105" width="14" style="1" customWidth="1"/>
    <col min="15106" max="15106" width="7.85546875" style="1" customWidth="1"/>
    <col min="15107" max="15107" width="16.140625" style="1" bestFit="1" customWidth="1"/>
    <col min="15108" max="15108" width="16.5703125" style="1" bestFit="1" customWidth="1"/>
    <col min="15109" max="15109" width="18.140625" style="1" bestFit="1" customWidth="1"/>
    <col min="15110" max="15110" width="10.5703125" style="1" bestFit="1" customWidth="1"/>
    <col min="15111" max="15350" width="9.140625" style="1"/>
    <col min="15351" max="15351" width="30.7109375" style="1" customWidth="1"/>
    <col min="15352" max="15352" width="36.5703125" style="1" bestFit="1" customWidth="1"/>
    <col min="15353" max="15353" width="12.5703125" style="1" bestFit="1" customWidth="1"/>
    <col min="15354" max="15354" width="10" style="1" bestFit="1" customWidth="1"/>
    <col min="15355" max="15355" width="17.5703125" style="1" bestFit="1" customWidth="1"/>
    <col min="15356" max="15356" width="36.5703125" style="1" bestFit="1" customWidth="1"/>
    <col min="15357" max="15357" width="17" style="1" bestFit="1" customWidth="1"/>
    <col min="15358" max="15358" width="33.140625" style="1" bestFit="1" customWidth="1"/>
    <col min="15359" max="15359" width="10.42578125" style="1" bestFit="1" customWidth="1"/>
    <col min="15360" max="15360" width="11.7109375" style="1" bestFit="1" customWidth="1"/>
    <col min="15361" max="15361" width="14" style="1" customWidth="1"/>
    <col min="15362" max="15362" width="7.85546875" style="1" customWidth="1"/>
    <col min="15363" max="15363" width="16.140625" style="1" bestFit="1" customWidth="1"/>
    <col min="15364" max="15364" width="16.5703125" style="1" bestFit="1" customWidth="1"/>
    <col min="15365" max="15365" width="18.140625" style="1" bestFit="1" customWidth="1"/>
    <col min="15366" max="15366" width="10.5703125" style="1" bestFit="1" customWidth="1"/>
    <col min="15367" max="15606" width="9.140625" style="1"/>
    <col min="15607" max="15607" width="30.7109375" style="1" customWidth="1"/>
    <col min="15608" max="15608" width="36.5703125" style="1" bestFit="1" customWidth="1"/>
    <col min="15609" max="15609" width="12.5703125" style="1" bestFit="1" customWidth="1"/>
    <col min="15610" max="15610" width="10" style="1" bestFit="1" customWidth="1"/>
    <col min="15611" max="15611" width="17.5703125" style="1" bestFit="1" customWidth="1"/>
    <col min="15612" max="15612" width="36.5703125" style="1" bestFit="1" customWidth="1"/>
    <col min="15613" max="15613" width="17" style="1" bestFit="1" customWidth="1"/>
    <col min="15614" max="15614" width="33.140625" style="1" bestFit="1" customWidth="1"/>
    <col min="15615" max="15615" width="10.42578125" style="1" bestFit="1" customWidth="1"/>
    <col min="15616" max="15616" width="11.7109375" style="1" bestFit="1" customWidth="1"/>
    <col min="15617" max="15617" width="14" style="1" customWidth="1"/>
    <col min="15618" max="15618" width="7.85546875" style="1" customWidth="1"/>
    <col min="15619" max="15619" width="16.140625" style="1" bestFit="1" customWidth="1"/>
    <col min="15620" max="15620" width="16.5703125" style="1" bestFit="1" customWidth="1"/>
    <col min="15621" max="15621" width="18.140625" style="1" bestFit="1" customWidth="1"/>
    <col min="15622" max="15622" width="10.5703125" style="1" bestFit="1" customWidth="1"/>
    <col min="15623" max="15862" width="9.140625" style="1"/>
    <col min="15863" max="15863" width="30.7109375" style="1" customWidth="1"/>
    <col min="15864" max="15864" width="36.5703125" style="1" bestFit="1" customWidth="1"/>
    <col min="15865" max="15865" width="12.5703125" style="1" bestFit="1" customWidth="1"/>
    <col min="15866" max="15866" width="10" style="1" bestFit="1" customWidth="1"/>
    <col min="15867" max="15867" width="17.5703125" style="1" bestFit="1" customWidth="1"/>
    <col min="15868" max="15868" width="36.5703125" style="1" bestFit="1" customWidth="1"/>
    <col min="15869" max="15869" width="17" style="1" bestFit="1" customWidth="1"/>
    <col min="15870" max="15870" width="33.140625" style="1" bestFit="1" customWidth="1"/>
    <col min="15871" max="15871" width="10.42578125" style="1" bestFit="1" customWidth="1"/>
    <col min="15872" max="15872" width="11.7109375" style="1" bestFit="1" customWidth="1"/>
    <col min="15873" max="15873" width="14" style="1" customWidth="1"/>
    <col min="15874" max="15874" width="7.85546875" style="1" customWidth="1"/>
    <col min="15875" max="15875" width="16.140625" style="1" bestFit="1" customWidth="1"/>
    <col min="15876" max="15876" width="16.5703125" style="1" bestFit="1" customWidth="1"/>
    <col min="15877" max="15877" width="18.140625" style="1" bestFit="1" customWidth="1"/>
    <col min="15878" max="15878" width="10.5703125" style="1" bestFit="1" customWidth="1"/>
    <col min="15879" max="16118" width="9.140625" style="1"/>
    <col min="16119" max="16119" width="30.7109375" style="1" customWidth="1"/>
    <col min="16120" max="16120" width="36.5703125" style="1" bestFit="1" customWidth="1"/>
    <col min="16121" max="16121" width="12.5703125" style="1" bestFit="1" customWidth="1"/>
    <col min="16122" max="16122" width="10" style="1" bestFit="1" customWidth="1"/>
    <col min="16123" max="16123" width="17.5703125" style="1" bestFit="1" customWidth="1"/>
    <col min="16124" max="16124" width="36.5703125" style="1" bestFit="1" customWidth="1"/>
    <col min="16125" max="16125" width="17" style="1" bestFit="1" customWidth="1"/>
    <col min="16126" max="16126" width="33.140625" style="1" bestFit="1" customWidth="1"/>
    <col min="16127" max="16127" width="10.42578125" style="1" bestFit="1" customWidth="1"/>
    <col min="16128" max="16128" width="11.7109375" style="1" bestFit="1" customWidth="1"/>
    <col min="16129" max="16129" width="14" style="1" customWidth="1"/>
    <col min="16130" max="16130" width="7.85546875" style="1" customWidth="1"/>
    <col min="16131" max="16131" width="16.140625" style="1" bestFit="1" customWidth="1"/>
    <col min="16132" max="16132" width="16.5703125" style="1" bestFit="1" customWidth="1"/>
    <col min="16133" max="16133" width="18.140625" style="1" bestFit="1" customWidth="1"/>
    <col min="16134" max="16134" width="10.5703125" style="1" bestFit="1" customWidth="1"/>
    <col min="16135" max="16384" width="9.140625" style="1"/>
  </cols>
  <sheetData>
    <row r="1" spans="1:7" x14ac:dyDescent="0.25">
      <c r="A1" s="21"/>
      <c r="B1" s="21"/>
      <c r="C1" s="21"/>
      <c r="D1" s="21"/>
      <c r="E1" s="21"/>
      <c r="F1" s="21"/>
      <c r="G1" s="21"/>
    </row>
    <row r="2" spans="1:7" ht="15.75" thickBot="1" x14ac:dyDescent="0.3"/>
    <row r="3" spans="1:7" ht="15.75" customHeight="1" x14ac:dyDescent="0.25">
      <c r="A3" s="22" t="s">
        <v>0</v>
      </c>
      <c r="B3" s="2" t="s">
        <v>1</v>
      </c>
      <c r="C3" s="2" t="s">
        <v>2</v>
      </c>
      <c r="D3" s="24" t="s">
        <v>7</v>
      </c>
      <c r="E3" s="2" t="s">
        <v>3</v>
      </c>
      <c r="F3" s="26" t="s">
        <v>809</v>
      </c>
      <c r="G3" s="22" t="s">
        <v>810</v>
      </c>
    </row>
    <row r="4" spans="1:7" ht="15.75" thickBot="1" x14ac:dyDescent="0.3">
      <c r="A4" s="23"/>
      <c r="B4" s="3" t="s">
        <v>4</v>
      </c>
      <c r="C4" s="3" t="s">
        <v>6</v>
      </c>
      <c r="D4" s="25"/>
      <c r="E4" s="3" t="s">
        <v>4</v>
      </c>
      <c r="F4" s="27"/>
      <c r="G4" s="23"/>
    </row>
    <row r="5" spans="1:7" ht="15.75" customHeight="1" thickBot="1" x14ac:dyDescent="0.3">
      <c r="A5" s="19" t="s">
        <v>8</v>
      </c>
      <c r="B5" s="20">
        <f>SUM(B6,B13,B20,B23,B26,B34,B40,B45)</f>
        <v>16914204300</v>
      </c>
      <c r="C5" s="19"/>
      <c r="D5" s="19"/>
      <c r="E5" s="20">
        <f>SUM(E6,E13,E20,E23,E26,E34,E40,E45)</f>
        <v>1104030411</v>
      </c>
      <c r="F5" s="20">
        <f>SUM(F6,F13,F20,F23,F26,F34,F40,F45)</f>
        <v>15810173889</v>
      </c>
      <c r="G5" s="19"/>
    </row>
    <row r="6" spans="1:7" ht="15.75" thickBot="1" x14ac:dyDescent="0.3">
      <c r="A6" s="4" t="s">
        <v>9</v>
      </c>
      <c r="B6" s="5">
        <v>266116000</v>
      </c>
      <c r="C6" s="6"/>
      <c r="D6" s="17"/>
      <c r="E6" s="5">
        <v>16789628</v>
      </c>
      <c r="F6" s="5">
        <v>249326372</v>
      </c>
      <c r="G6" s="6"/>
    </row>
    <row r="7" spans="1:7" ht="15.75" thickBot="1" x14ac:dyDescent="0.3">
      <c r="A7" s="7" t="s">
        <v>10</v>
      </c>
      <c r="B7" s="8">
        <v>179789000</v>
      </c>
      <c r="C7" s="9"/>
      <c r="D7" s="18"/>
      <c r="E7" s="8">
        <v>9936128</v>
      </c>
      <c r="F7" s="10">
        <v>169852872</v>
      </c>
      <c r="G7" s="11" t="s">
        <v>11</v>
      </c>
    </row>
    <row r="8" spans="1:7" ht="15.75" thickBot="1" x14ac:dyDescent="0.3">
      <c r="A8" s="12" t="s">
        <v>12</v>
      </c>
      <c r="B8" s="13">
        <v>18600000</v>
      </c>
      <c r="C8" s="12" t="s">
        <v>13</v>
      </c>
      <c r="D8" s="13">
        <v>18600000</v>
      </c>
      <c r="E8" s="14">
        <v>0</v>
      </c>
      <c r="F8" s="13">
        <v>18600000</v>
      </c>
      <c r="G8" s="15" t="s">
        <v>14</v>
      </c>
    </row>
    <row r="9" spans="1:7" ht="15.75" thickBot="1" x14ac:dyDescent="0.3">
      <c r="A9" s="12" t="s">
        <v>15</v>
      </c>
      <c r="B9" s="13">
        <v>142589000</v>
      </c>
      <c r="C9" s="12" t="s">
        <v>5</v>
      </c>
      <c r="D9" s="13">
        <v>0</v>
      </c>
      <c r="E9" s="13">
        <v>9936128</v>
      </c>
      <c r="F9" s="13">
        <v>132652872</v>
      </c>
      <c r="G9" s="15" t="s">
        <v>16</v>
      </c>
    </row>
    <row r="10" spans="1:7" ht="15.75" thickBot="1" x14ac:dyDescent="0.3">
      <c r="A10" s="12" t="s">
        <v>17</v>
      </c>
      <c r="B10" s="13">
        <v>18600000</v>
      </c>
      <c r="C10" s="12" t="s">
        <v>13</v>
      </c>
      <c r="D10" s="13">
        <v>18600000</v>
      </c>
      <c r="E10" s="14">
        <v>0</v>
      </c>
      <c r="F10" s="13">
        <v>18600000</v>
      </c>
      <c r="G10" s="15" t="s">
        <v>14</v>
      </c>
    </row>
    <row r="11" spans="1:7" ht="15.75" thickBot="1" x14ac:dyDescent="0.3">
      <c r="A11" s="7" t="s">
        <v>18</v>
      </c>
      <c r="B11" s="8">
        <v>86327000</v>
      </c>
      <c r="C11" s="9"/>
      <c r="D11" s="18"/>
      <c r="E11" s="8">
        <v>6853500</v>
      </c>
      <c r="F11" s="10">
        <v>79473500</v>
      </c>
      <c r="G11" s="11" t="s">
        <v>19</v>
      </c>
    </row>
    <row r="12" spans="1:7" ht="15.75" thickBot="1" x14ac:dyDescent="0.3">
      <c r="A12" s="12" t="s">
        <v>20</v>
      </c>
      <c r="B12" s="13">
        <v>86327000</v>
      </c>
      <c r="C12" s="12" t="s">
        <v>5</v>
      </c>
      <c r="D12" s="13">
        <v>0</v>
      </c>
      <c r="E12" s="13">
        <v>6853500</v>
      </c>
      <c r="F12" s="13">
        <v>79473500</v>
      </c>
      <c r="G12" s="15" t="s">
        <v>19</v>
      </c>
    </row>
    <row r="13" spans="1:7" ht="15.75" thickBot="1" x14ac:dyDescent="0.3">
      <c r="A13" s="4" t="s">
        <v>21</v>
      </c>
      <c r="B13" s="5">
        <v>10683050700</v>
      </c>
      <c r="C13" s="6"/>
      <c r="D13" s="17"/>
      <c r="E13" s="5">
        <v>695283681</v>
      </c>
      <c r="F13" s="5">
        <v>9987767019</v>
      </c>
      <c r="G13" s="6"/>
    </row>
    <row r="14" spans="1:7" ht="15.75" thickBot="1" x14ac:dyDescent="0.3">
      <c r="A14" s="7" t="s">
        <v>22</v>
      </c>
      <c r="B14" s="8">
        <v>10158050700</v>
      </c>
      <c r="C14" s="9"/>
      <c r="D14" s="18"/>
      <c r="E14" s="8">
        <v>675605681</v>
      </c>
      <c r="F14" s="10">
        <v>9482445019</v>
      </c>
      <c r="G14" s="11" t="s">
        <v>23</v>
      </c>
    </row>
    <row r="15" spans="1:7" ht="15.75" thickBot="1" x14ac:dyDescent="0.3">
      <c r="A15" s="12" t="s">
        <v>20</v>
      </c>
      <c r="B15" s="13">
        <v>10158050700</v>
      </c>
      <c r="C15" s="12" t="s">
        <v>5</v>
      </c>
      <c r="D15" s="13">
        <v>0</v>
      </c>
      <c r="E15" s="13">
        <v>675605681</v>
      </c>
      <c r="F15" s="13">
        <v>9482445019</v>
      </c>
      <c r="G15" s="15" t="s">
        <v>23</v>
      </c>
    </row>
    <row r="16" spans="1:7" ht="15.75" thickBot="1" x14ac:dyDescent="0.3">
      <c r="A16" s="7" t="s">
        <v>24</v>
      </c>
      <c r="B16" s="8">
        <v>156000000</v>
      </c>
      <c r="C16" s="9"/>
      <c r="D16" s="18"/>
      <c r="E16" s="8">
        <v>180000</v>
      </c>
      <c r="F16" s="10">
        <v>155820000</v>
      </c>
      <c r="G16" s="11" t="s">
        <v>25</v>
      </c>
    </row>
    <row r="17" spans="1:7" ht="15.75" thickBot="1" x14ac:dyDescent="0.3">
      <c r="A17" s="12" t="s">
        <v>20</v>
      </c>
      <c r="B17" s="13">
        <v>156000000</v>
      </c>
      <c r="C17" s="12" t="s">
        <v>5</v>
      </c>
      <c r="D17" s="13">
        <v>0</v>
      </c>
      <c r="E17" s="13">
        <v>180000</v>
      </c>
      <c r="F17" s="13">
        <v>155820000</v>
      </c>
      <c r="G17" s="15" t="s">
        <v>25</v>
      </c>
    </row>
    <row r="18" spans="1:7" ht="24.75" thickBot="1" x14ac:dyDescent="0.3">
      <c r="A18" s="7" t="s">
        <v>26</v>
      </c>
      <c r="B18" s="8">
        <v>369000000</v>
      </c>
      <c r="C18" s="9"/>
      <c r="D18" s="18"/>
      <c r="E18" s="8">
        <v>19498000</v>
      </c>
      <c r="F18" s="10">
        <v>349502000</v>
      </c>
      <c r="G18" s="11" t="s">
        <v>27</v>
      </c>
    </row>
    <row r="19" spans="1:7" ht="15.75" thickBot="1" x14ac:dyDescent="0.3">
      <c r="A19" s="12" t="s">
        <v>20</v>
      </c>
      <c r="B19" s="13">
        <v>369000000</v>
      </c>
      <c r="C19" s="12" t="s">
        <v>5</v>
      </c>
      <c r="D19" s="13">
        <v>0</v>
      </c>
      <c r="E19" s="13">
        <v>19498000</v>
      </c>
      <c r="F19" s="13">
        <v>349502000</v>
      </c>
      <c r="G19" s="15" t="s">
        <v>27</v>
      </c>
    </row>
    <row r="20" spans="1:7" ht="15.75" thickBot="1" x14ac:dyDescent="0.3">
      <c r="A20" s="4" t="s">
        <v>28</v>
      </c>
      <c r="B20" s="5">
        <v>625000000</v>
      </c>
      <c r="C20" s="6"/>
      <c r="D20" s="17"/>
      <c r="E20" s="5">
        <v>32879852</v>
      </c>
      <c r="F20" s="5">
        <v>592120148</v>
      </c>
      <c r="G20" s="6"/>
    </row>
    <row r="21" spans="1:7" ht="15.75" thickBot="1" x14ac:dyDescent="0.3">
      <c r="A21" s="7" t="s">
        <v>29</v>
      </c>
      <c r="B21" s="8">
        <v>625000000</v>
      </c>
      <c r="C21" s="9"/>
      <c r="D21" s="18"/>
      <c r="E21" s="8">
        <v>32879852</v>
      </c>
      <c r="F21" s="10">
        <v>592120148</v>
      </c>
      <c r="G21" s="11" t="s">
        <v>30</v>
      </c>
    </row>
    <row r="22" spans="1:7" thickBot="1" x14ac:dyDescent="0.3">
      <c r="A22" s="12" t="s">
        <v>20</v>
      </c>
      <c r="B22" s="13">
        <v>625000000</v>
      </c>
      <c r="C22" s="12" t="s">
        <v>5</v>
      </c>
      <c r="D22" s="13">
        <v>0</v>
      </c>
      <c r="E22" s="13">
        <v>32879852</v>
      </c>
      <c r="F22" s="13">
        <v>592120148</v>
      </c>
      <c r="G22" s="15" t="s">
        <v>30</v>
      </c>
    </row>
    <row r="23" spans="1:7" ht="15.75" thickBot="1" x14ac:dyDescent="0.3">
      <c r="A23" s="4" t="s">
        <v>31</v>
      </c>
      <c r="B23" s="5">
        <v>200000000</v>
      </c>
      <c r="C23" s="6"/>
      <c r="D23" s="17"/>
      <c r="E23" s="5">
        <v>7377503</v>
      </c>
      <c r="F23" s="5">
        <v>192622497</v>
      </c>
      <c r="G23" s="6"/>
    </row>
    <row r="24" spans="1:7" ht="24.75" thickBot="1" x14ac:dyDescent="0.3">
      <c r="A24" s="7" t="s">
        <v>32</v>
      </c>
      <c r="B24" s="8">
        <v>200000000</v>
      </c>
      <c r="C24" s="9"/>
      <c r="D24" s="18"/>
      <c r="E24" s="8">
        <v>7377503</v>
      </c>
      <c r="F24" s="10">
        <v>192622497</v>
      </c>
      <c r="G24" s="11" t="s">
        <v>33</v>
      </c>
    </row>
    <row r="25" spans="1:7" ht="15.75" thickBot="1" x14ac:dyDescent="0.3">
      <c r="A25" s="12" t="s">
        <v>20</v>
      </c>
      <c r="B25" s="13">
        <v>200000000</v>
      </c>
      <c r="C25" s="12" t="s">
        <v>5</v>
      </c>
      <c r="D25" s="13">
        <v>0</v>
      </c>
      <c r="E25" s="13">
        <v>7377503</v>
      </c>
      <c r="F25" s="13">
        <v>192622497</v>
      </c>
      <c r="G25" s="15" t="s">
        <v>33</v>
      </c>
    </row>
    <row r="26" spans="1:7" ht="15.75" thickBot="1" x14ac:dyDescent="0.3">
      <c r="A26" s="4" t="s">
        <v>34</v>
      </c>
      <c r="B26" s="5">
        <v>585000000</v>
      </c>
      <c r="C26" s="6"/>
      <c r="D26" s="17"/>
      <c r="E26" s="5">
        <v>1179508</v>
      </c>
      <c r="F26" s="5">
        <v>583820492</v>
      </c>
      <c r="G26" s="6"/>
    </row>
    <row r="27" spans="1:7" ht="24.75" thickBot="1" x14ac:dyDescent="0.3">
      <c r="A27" s="7" t="s">
        <v>35</v>
      </c>
      <c r="B27" s="8">
        <v>400000000</v>
      </c>
      <c r="C27" s="9"/>
      <c r="D27" s="18"/>
      <c r="E27" s="8">
        <v>632008</v>
      </c>
      <c r="F27" s="10">
        <v>399367992</v>
      </c>
      <c r="G27" s="11" t="s">
        <v>36</v>
      </c>
    </row>
    <row r="28" spans="1:7" ht="15.75" thickBot="1" x14ac:dyDescent="0.3">
      <c r="A28" s="12" t="s">
        <v>37</v>
      </c>
      <c r="B28" s="13">
        <v>135000000</v>
      </c>
      <c r="C28" s="12" t="s">
        <v>38</v>
      </c>
      <c r="D28" s="13">
        <v>134500000</v>
      </c>
      <c r="E28" s="13">
        <v>500000</v>
      </c>
      <c r="F28" s="13">
        <v>134500000</v>
      </c>
      <c r="G28" s="15" t="s">
        <v>14</v>
      </c>
    </row>
    <row r="29" spans="1:7" ht="15.75" thickBot="1" x14ac:dyDescent="0.3">
      <c r="A29" s="12" t="s">
        <v>15</v>
      </c>
      <c r="B29" s="13">
        <v>265000000</v>
      </c>
      <c r="C29" s="12" t="s">
        <v>5</v>
      </c>
      <c r="D29" s="13">
        <v>0</v>
      </c>
      <c r="E29" s="13">
        <v>132008</v>
      </c>
      <c r="F29" s="13">
        <v>264867992</v>
      </c>
      <c r="G29" s="15" t="s">
        <v>39</v>
      </c>
    </row>
    <row r="30" spans="1:7" ht="24.75" thickBot="1" x14ac:dyDescent="0.3">
      <c r="A30" s="7" t="s">
        <v>40</v>
      </c>
      <c r="B30" s="8">
        <v>35000000</v>
      </c>
      <c r="C30" s="9"/>
      <c r="D30" s="18"/>
      <c r="E30" s="8">
        <v>17500</v>
      </c>
      <c r="F30" s="10">
        <v>34982500</v>
      </c>
      <c r="G30" s="11" t="s">
        <v>41</v>
      </c>
    </row>
    <row r="31" spans="1:7" ht="15.75" thickBot="1" x14ac:dyDescent="0.3">
      <c r="A31" s="12" t="s">
        <v>20</v>
      </c>
      <c r="B31" s="13">
        <v>35000000</v>
      </c>
      <c r="C31" s="12" t="s">
        <v>5</v>
      </c>
      <c r="D31" s="13">
        <v>0</v>
      </c>
      <c r="E31" s="13">
        <v>17500</v>
      </c>
      <c r="F31" s="13">
        <v>34982500</v>
      </c>
      <c r="G31" s="15" t="s">
        <v>41</v>
      </c>
    </row>
    <row r="32" spans="1:7" ht="24.75" thickBot="1" x14ac:dyDescent="0.3">
      <c r="A32" s="7" t="s">
        <v>42</v>
      </c>
      <c r="B32" s="8">
        <v>150000000</v>
      </c>
      <c r="C32" s="9"/>
      <c r="D32" s="18"/>
      <c r="E32" s="8">
        <v>530000</v>
      </c>
      <c r="F32" s="10">
        <v>149470000</v>
      </c>
      <c r="G32" s="11" t="s">
        <v>43</v>
      </c>
    </row>
    <row r="33" spans="1:7" ht="15.75" thickBot="1" x14ac:dyDescent="0.3">
      <c r="A33" s="12" t="s">
        <v>20</v>
      </c>
      <c r="B33" s="13">
        <v>150000000</v>
      </c>
      <c r="C33" s="12" t="s">
        <v>5</v>
      </c>
      <c r="D33" s="13">
        <v>0</v>
      </c>
      <c r="E33" s="13">
        <v>530000</v>
      </c>
      <c r="F33" s="13">
        <v>149470000</v>
      </c>
      <c r="G33" s="15" t="s">
        <v>43</v>
      </c>
    </row>
    <row r="34" spans="1:7" ht="24.75" thickBot="1" x14ac:dyDescent="0.3">
      <c r="A34" s="4" t="s">
        <v>44</v>
      </c>
      <c r="B34" s="5">
        <v>333200600</v>
      </c>
      <c r="C34" s="6"/>
      <c r="D34" s="17"/>
      <c r="E34" s="5">
        <v>900600</v>
      </c>
      <c r="F34" s="5">
        <v>332300000</v>
      </c>
      <c r="G34" s="6"/>
    </row>
    <row r="35" spans="1:7" ht="15.75" thickBot="1" x14ac:dyDescent="0.3">
      <c r="A35" s="7" t="s">
        <v>45</v>
      </c>
      <c r="B35" s="8">
        <v>123200600</v>
      </c>
      <c r="C35" s="9"/>
      <c r="D35" s="18"/>
      <c r="E35" s="8">
        <v>400600</v>
      </c>
      <c r="F35" s="10">
        <v>122800000</v>
      </c>
      <c r="G35" s="11" t="s">
        <v>46</v>
      </c>
    </row>
    <row r="36" spans="1:7" ht="15.75" thickBot="1" x14ac:dyDescent="0.3">
      <c r="A36" s="12" t="s">
        <v>20</v>
      </c>
      <c r="B36" s="13">
        <v>123200600</v>
      </c>
      <c r="C36" s="12" t="s">
        <v>38</v>
      </c>
      <c r="D36" s="13">
        <v>122800000</v>
      </c>
      <c r="E36" s="13">
        <v>400600</v>
      </c>
      <c r="F36" s="13">
        <v>122800000</v>
      </c>
      <c r="G36" s="15" t="s">
        <v>46</v>
      </c>
    </row>
    <row r="37" spans="1:7" ht="24.75" thickBot="1" x14ac:dyDescent="0.3">
      <c r="A37" s="7" t="s">
        <v>47</v>
      </c>
      <c r="B37" s="8">
        <v>210000000</v>
      </c>
      <c r="C37" s="9"/>
      <c r="D37" s="18"/>
      <c r="E37" s="8">
        <v>500000</v>
      </c>
      <c r="F37" s="10">
        <v>209500000</v>
      </c>
      <c r="G37" s="11" t="s">
        <v>48</v>
      </c>
    </row>
    <row r="38" spans="1:7" ht="24.75" thickBot="1" x14ac:dyDescent="0.3">
      <c r="A38" s="12" t="s">
        <v>49</v>
      </c>
      <c r="B38" s="13">
        <v>200000000</v>
      </c>
      <c r="C38" s="12" t="s">
        <v>38</v>
      </c>
      <c r="D38" s="13">
        <v>199500000</v>
      </c>
      <c r="E38" s="13">
        <v>500000</v>
      </c>
      <c r="F38" s="13">
        <v>199500000</v>
      </c>
      <c r="G38" s="15" t="s">
        <v>50</v>
      </c>
    </row>
    <row r="39" spans="1:7" ht="15.75" thickBot="1" x14ac:dyDescent="0.3">
      <c r="A39" s="12" t="s">
        <v>15</v>
      </c>
      <c r="B39" s="13">
        <v>10000000</v>
      </c>
      <c r="C39" s="12" t="s">
        <v>5</v>
      </c>
      <c r="D39" s="13">
        <v>0</v>
      </c>
      <c r="E39" s="14">
        <v>0</v>
      </c>
      <c r="F39" s="13">
        <v>10000000</v>
      </c>
      <c r="G39" s="15" t="s">
        <v>14</v>
      </c>
    </row>
    <row r="40" spans="1:7" ht="24.75" thickBot="1" x14ac:dyDescent="0.3">
      <c r="A40" s="4" t="s">
        <v>51</v>
      </c>
      <c r="B40" s="5">
        <v>1346837000</v>
      </c>
      <c r="C40" s="6"/>
      <c r="D40" s="17"/>
      <c r="E40" s="5">
        <v>229296940</v>
      </c>
      <c r="F40" s="5">
        <v>1117540060</v>
      </c>
      <c r="G40" s="6"/>
    </row>
    <row r="41" spans="1:7" ht="24.75" thickBot="1" x14ac:dyDescent="0.3">
      <c r="A41" s="7" t="s">
        <v>52</v>
      </c>
      <c r="B41" s="8">
        <v>500000000</v>
      </c>
      <c r="C41" s="9"/>
      <c r="D41" s="18"/>
      <c r="E41" s="8">
        <v>189965387</v>
      </c>
      <c r="F41" s="10">
        <v>310034613</v>
      </c>
      <c r="G41" s="11" t="s">
        <v>53</v>
      </c>
    </row>
    <row r="42" spans="1:7" ht="15.75" thickBot="1" x14ac:dyDescent="0.3">
      <c r="A42" s="12" t="s">
        <v>20</v>
      </c>
      <c r="B42" s="13">
        <v>500000000</v>
      </c>
      <c r="C42" s="12" t="s">
        <v>5</v>
      </c>
      <c r="D42" s="13">
        <v>0</v>
      </c>
      <c r="E42" s="13">
        <v>189965387</v>
      </c>
      <c r="F42" s="13">
        <v>310034613</v>
      </c>
      <c r="G42" s="15" t="s">
        <v>54</v>
      </c>
    </row>
    <row r="43" spans="1:7" ht="24.75" thickBot="1" x14ac:dyDescent="0.3">
      <c r="A43" s="7" t="s">
        <v>55</v>
      </c>
      <c r="B43" s="8">
        <v>846837000</v>
      </c>
      <c r="C43" s="9"/>
      <c r="D43" s="18"/>
      <c r="E43" s="8">
        <v>39331553</v>
      </c>
      <c r="F43" s="10">
        <v>807505447</v>
      </c>
      <c r="G43" s="11" t="s">
        <v>56</v>
      </c>
    </row>
    <row r="44" spans="1:7" ht="15.75" thickBot="1" x14ac:dyDescent="0.3">
      <c r="A44" s="12" t="s">
        <v>20</v>
      </c>
      <c r="B44" s="13">
        <v>846837000</v>
      </c>
      <c r="C44" s="12" t="s">
        <v>5</v>
      </c>
      <c r="D44" s="13">
        <v>0</v>
      </c>
      <c r="E44" s="13">
        <v>39331553</v>
      </c>
      <c r="F44" s="13">
        <v>807505447</v>
      </c>
      <c r="G44" s="15" t="s">
        <v>56</v>
      </c>
    </row>
    <row r="45" spans="1:7" ht="24.75" thickBot="1" x14ac:dyDescent="0.3">
      <c r="A45" s="4" t="s">
        <v>57</v>
      </c>
      <c r="B45" s="5">
        <v>2875000000</v>
      </c>
      <c r="C45" s="6"/>
      <c r="D45" s="17"/>
      <c r="E45" s="5">
        <v>120322699</v>
      </c>
      <c r="F45" s="5">
        <v>2754677301</v>
      </c>
      <c r="G45" s="6"/>
    </row>
    <row r="46" spans="1:7" ht="48.75" thickBot="1" x14ac:dyDescent="0.3">
      <c r="A46" s="7" t="s">
        <v>58</v>
      </c>
      <c r="B46" s="8">
        <v>600000000</v>
      </c>
      <c r="C46" s="9"/>
      <c r="D46" s="18"/>
      <c r="E46" s="8">
        <v>49825778</v>
      </c>
      <c r="F46" s="10">
        <v>550174222</v>
      </c>
      <c r="G46" s="11" t="s">
        <v>59</v>
      </c>
    </row>
    <row r="47" spans="1:7" ht="15.75" thickBot="1" x14ac:dyDescent="0.3">
      <c r="A47" s="12" t="s">
        <v>20</v>
      </c>
      <c r="B47" s="13">
        <v>600000000</v>
      </c>
      <c r="C47" s="12" t="s">
        <v>5</v>
      </c>
      <c r="D47" s="13">
        <v>0</v>
      </c>
      <c r="E47" s="13">
        <v>49825778</v>
      </c>
      <c r="F47" s="13">
        <v>550174222</v>
      </c>
      <c r="G47" s="15" t="s">
        <v>60</v>
      </c>
    </row>
    <row r="48" spans="1:7" ht="36.75" thickBot="1" x14ac:dyDescent="0.3">
      <c r="A48" s="7" t="s">
        <v>61</v>
      </c>
      <c r="B48" s="8">
        <v>1200000000</v>
      </c>
      <c r="C48" s="9"/>
      <c r="D48" s="18"/>
      <c r="E48" s="8">
        <v>54113421</v>
      </c>
      <c r="F48" s="10">
        <v>1145886579</v>
      </c>
      <c r="G48" s="11" t="s">
        <v>62</v>
      </c>
    </row>
    <row r="49" spans="1:7" ht="24.75" thickBot="1" x14ac:dyDescent="0.3">
      <c r="A49" s="12" t="s">
        <v>63</v>
      </c>
      <c r="B49" s="13">
        <v>50000000</v>
      </c>
      <c r="C49" s="12" t="s">
        <v>5</v>
      </c>
      <c r="D49" s="13">
        <v>0</v>
      </c>
      <c r="E49" s="13">
        <v>11500</v>
      </c>
      <c r="F49" s="13">
        <v>49988500</v>
      </c>
      <c r="G49" s="15" t="s">
        <v>64</v>
      </c>
    </row>
    <row r="50" spans="1:7" ht="15.75" thickBot="1" x14ac:dyDescent="0.3">
      <c r="A50" s="12" t="s">
        <v>15</v>
      </c>
      <c r="B50" s="13">
        <v>1150000000</v>
      </c>
      <c r="C50" s="12" t="s">
        <v>5</v>
      </c>
      <c r="D50" s="13">
        <v>0</v>
      </c>
      <c r="E50" s="13">
        <v>54101921</v>
      </c>
      <c r="F50" s="13">
        <v>1095898079</v>
      </c>
      <c r="G50" s="15" t="s">
        <v>65</v>
      </c>
    </row>
    <row r="51" spans="1:7" ht="15.75" thickBot="1" x14ac:dyDescent="0.3">
      <c r="A51" s="7" t="s">
        <v>66</v>
      </c>
      <c r="B51" s="8">
        <v>25000000</v>
      </c>
      <c r="C51" s="9"/>
      <c r="D51" s="18"/>
      <c r="E51" s="8">
        <v>75000</v>
      </c>
      <c r="F51" s="10">
        <v>24925000</v>
      </c>
      <c r="G51" s="11" t="s">
        <v>67</v>
      </c>
    </row>
    <row r="52" spans="1:7" ht="15.75" thickBot="1" x14ac:dyDescent="0.3">
      <c r="A52" s="12" t="s">
        <v>20</v>
      </c>
      <c r="B52" s="13">
        <v>25000000</v>
      </c>
      <c r="C52" s="12" t="s">
        <v>5</v>
      </c>
      <c r="D52" s="13">
        <v>0</v>
      </c>
      <c r="E52" s="13">
        <v>75000</v>
      </c>
      <c r="F52" s="13">
        <v>24925000</v>
      </c>
      <c r="G52" s="15" t="s">
        <v>68</v>
      </c>
    </row>
    <row r="53" spans="1:7" ht="15.75" thickBot="1" x14ac:dyDescent="0.3">
      <c r="A53" s="7" t="s">
        <v>69</v>
      </c>
      <c r="B53" s="8">
        <v>250000000</v>
      </c>
      <c r="C53" s="9"/>
      <c r="D53" s="18"/>
      <c r="E53" s="8">
        <v>76000</v>
      </c>
      <c r="F53" s="10">
        <v>249924000</v>
      </c>
      <c r="G53" s="11" t="s">
        <v>70</v>
      </c>
    </row>
    <row r="54" spans="1:7" ht="15.75" thickBot="1" x14ac:dyDescent="0.3">
      <c r="A54" s="12" t="s">
        <v>20</v>
      </c>
      <c r="B54" s="13">
        <v>250000000</v>
      </c>
      <c r="C54" s="12" t="s">
        <v>5</v>
      </c>
      <c r="D54" s="13">
        <v>0</v>
      </c>
      <c r="E54" s="13">
        <v>76000</v>
      </c>
      <c r="F54" s="13">
        <v>249924000</v>
      </c>
      <c r="G54" s="15" t="s">
        <v>70</v>
      </c>
    </row>
    <row r="55" spans="1:7" ht="24.75" thickBot="1" x14ac:dyDescent="0.3">
      <c r="A55" s="7" t="s">
        <v>71</v>
      </c>
      <c r="B55" s="8">
        <v>800000000</v>
      </c>
      <c r="C55" s="9"/>
      <c r="D55" s="18"/>
      <c r="E55" s="8">
        <v>16232500</v>
      </c>
      <c r="F55" s="10">
        <v>783767500</v>
      </c>
      <c r="G55" s="11" t="s">
        <v>72</v>
      </c>
    </row>
    <row r="56" spans="1:7" ht="15.75" thickBot="1" x14ac:dyDescent="0.3">
      <c r="A56" s="12" t="s">
        <v>20</v>
      </c>
      <c r="B56" s="13">
        <v>330000000</v>
      </c>
      <c r="C56" s="12" t="s">
        <v>5</v>
      </c>
      <c r="D56" s="13">
        <v>0</v>
      </c>
      <c r="E56" s="13">
        <v>1285500</v>
      </c>
      <c r="F56" s="13">
        <v>328714500</v>
      </c>
      <c r="G56" s="15" t="s">
        <v>73</v>
      </c>
    </row>
    <row r="57" spans="1:7" ht="24.75" thickBot="1" x14ac:dyDescent="0.3">
      <c r="A57" s="12" t="s">
        <v>74</v>
      </c>
      <c r="B57" s="13">
        <v>200000000</v>
      </c>
      <c r="C57" s="12" t="s">
        <v>75</v>
      </c>
      <c r="D57" s="13">
        <v>197036000</v>
      </c>
      <c r="E57" s="13">
        <v>2964000</v>
      </c>
      <c r="F57" s="13">
        <v>197036000</v>
      </c>
      <c r="G57" s="15" t="s">
        <v>76</v>
      </c>
    </row>
    <row r="58" spans="1:7" ht="36.75" thickBot="1" x14ac:dyDescent="0.3">
      <c r="A58" s="12" t="s">
        <v>77</v>
      </c>
      <c r="B58" s="13">
        <v>45000000</v>
      </c>
      <c r="C58" s="12" t="s">
        <v>75</v>
      </c>
      <c r="D58" s="13">
        <v>44500000</v>
      </c>
      <c r="E58" s="13">
        <v>500000</v>
      </c>
      <c r="F58" s="13">
        <v>44500000</v>
      </c>
      <c r="G58" s="15" t="s">
        <v>78</v>
      </c>
    </row>
    <row r="59" spans="1:7" ht="36.75" thickBot="1" x14ac:dyDescent="0.3">
      <c r="A59" s="12" t="s">
        <v>79</v>
      </c>
      <c r="B59" s="13">
        <v>45000000</v>
      </c>
      <c r="C59" s="12" t="s">
        <v>75</v>
      </c>
      <c r="D59" s="13">
        <v>44807000</v>
      </c>
      <c r="E59" s="13">
        <v>193000</v>
      </c>
      <c r="F59" s="13">
        <v>44807000</v>
      </c>
      <c r="G59" s="15" t="s">
        <v>78</v>
      </c>
    </row>
    <row r="60" spans="1:7" ht="36.75" thickBot="1" x14ac:dyDescent="0.3">
      <c r="A60" s="12" t="s">
        <v>80</v>
      </c>
      <c r="B60" s="13">
        <v>45000000</v>
      </c>
      <c r="C60" s="12" t="s">
        <v>75</v>
      </c>
      <c r="D60" s="13">
        <v>44542000</v>
      </c>
      <c r="E60" s="13">
        <v>458000</v>
      </c>
      <c r="F60" s="13">
        <v>44542000</v>
      </c>
      <c r="G60" s="15" t="s">
        <v>81</v>
      </c>
    </row>
    <row r="61" spans="1:7" ht="36.75" thickBot="1" x14ac:dyDescent="0.3">
      <c r="A61" s="12" t="s">
        <v>82</v>
      </c>
      <c r="B61" s="13">
        <v>45000000</v>
      </c>
      <c r="C61" s="12" t="s">
        <v>75</v>
      </c>
      <c r="D61" s="13">
        <v>40335000</v>
      </c>
      <c r="E61" s="13">
        <v>4665000</v>
      </c>
      <c r="F61" s="13">
        <v>40335000</v>
      </c>
      <c r="G61" s="15" t="s">
        <v>83</v>
      </c>
    </row>
    <row r="62" spans="1:7" ht="36.75" thickBot="1" x14ac:dyDescent="0.3">
      <c r="A62" s="12" t="s">
        <v>84</v>
      </c>
      <c r="B62" s="13">
        <v>45000000</v>
      </c>
      <c r="C62" s="12" t="s">
        <v>75</v>
      </c>
      <c r="D62" s="13">
        <v>39026000</v>
      </c>
      <c r="E62" s="13">
        <v>5974000</v>
      </c>
      <c r="F62" s="13">
        <v>39026000</v>
      </c>
      <c r="G62" s="15" t="s">
        <v>85</v>
      </c>
    </row>
    <row r="63" spans="1:7" ht="36.75" thickBot="1" x14ac:dyDescent="0.3">
      <c r="A63" s="12" t="s">
        <v>86</v>
      </c>
      <c r="B63" s="13">
        <v>45000000</v>
      </c>
      <c r="C63" s="12" t="s">
        <v>75</v>
      </c>
      <c r="D63" s="13">
        <v>44807000</v>
      </c>
      <c r="E63" s="13">
        <v>193000</v>
      </c>
      <c r="F63" s="13">
        <v>44807000</v>
      </c>
      <c r="G63" s="15" t="s">
        <v>87</v>
      </c>
    </row>
    <row r="64" spans="1:7" ht="15.75" thickBot="1" x14ac:dyDescent="0.3">
      <c r="A64" s="19" t="s">
        <v>88</v>
      </c>
      <c r="B64" s="20">
        <f>SUM(B65)</f>
        <v>6295660000</v>
      </c>
      <c r="C64" s="19"/>
      <c r="D64" s="19"/>
      <c r="E64" s="20">
        <f>SUM(E65)</f>
        <v>200179200</v>
      </c>
      <c r="F64" s="20">
        <f>SUM(F65)</f>
        <v>6095480800</v>
      </c>
      <c r="G64" s="19"/>
    </row>
    <row r="65" spans="1:7" ht="48.75" thickBot="1" x14ac:dyDescent="0.3">
      <c r="A65" s="4" t="s">
        <v>89</v>
      </c>
      <c r="B65" s="5">
        <v>6295660000</v>
      </c>
      <c r="C65" s="6"/>
      <c r="D65" s="17"/>
      <c r="E65" s="5">
        <v>200179200</v>
      </c>
      <c r="F65" s="5">
        <v>6095480800</v>
      </c>
      <c r="G65" s="6"/>
    </row>
    <row r="66" spans="1:7" ht="36.75" thickBot="1" x14ac:dyDescent="0.3">
      <c r="A66" s="7" t="s">
        <v>90</v>
      </c>
      <c r="B66" s="8">
        <v>250000000</v>
      </c>
      <c r="C66" s="9"/>
      <c r="D66" s="18"/>
      <c r="E66" s="8">
        <v>2577050</v>
      </c>
      <c r="F66" s="10">
        <v>247422950</v>
      </c>
      <c r="G66" s="11">
        <v>100</v>
      </c>
    </row>
    <row r="67" spans="1:7" ht="24.75" thickBot="1" x14ac:dyDescent="0.3">
      <c r="A67" s="12" t="s">
        <v>91</v>
      </c>
      <c r="B67" s="13">
        <v>46000000</v>
      </c>
      <c r="C67" s="12" t="s">
        <v>13</v>
      </c>
      <c r="D67" s="13">
        <v>45500000</v>
      </c>
      <c r="E67" s="13">
        <v>500000</v>
      </c>
      <c r="F67" s="13">
        <v>45500000</v>
      </c>
      <c r="G67" s="15" t="s">
        <v>14</v>
      </c>
    </row>
    <row r="68" spans="1:7" ht="24.75" thickBot="1" x14ac:dyDescent="0.3">
      <c r="A68" s="12" t="s">
        <v>92</v>
      </c>
      <c r="B68" s="13">
        <v>46000000</v>
      </c>
      <c r="C68" s="12" t="s">
        <v>13</v>
      </c>
      <c r="D68" s="13">
        <v>45500000</v>
      </c>
      <c r="E68" s="13">
        <v>500000</v>
      </c>
      <c r="F68" s="13">
        <v>45500000</v>
      </c>
      <c r="G68" s="15" t="s">
        <v>14</v>
      </c>
    </row>
    <row r="69" spans="1:7" ht="24.75" thickBot="1" x14ac:dyDescent="0.3">
      <c r="A69" s="12" t="s">
        <v>93</v>
      </c>
      <c r="B69" s="13">
        <v>46000000</v>
      </c>
      <c r="C69" s="12" t="s">
        <v>13</v>
      </c>
      <c r="D69" s="13">
        <v>45500000</v>
      </c>
      <c r="E69" s="13">
        <v>500000</v>
      </c>
      <c r="F69" s="13">
        <v>45500000</v>
      </c>
      <c r="G69" s="15" t="s">
        <v>14</v>
      </c>
    </row>
    <row r="70" spans="1:7" ht="24.75" thickBot="1" x14ac:dyDescent="0.3">
      <c r="A70" s="12" t="s">
        <v>94</v>
      </c>
      <c r="B70" s="13">
        <v>46000000</v>
      </c>
      <c r="C70" s="12" t="s">
        <v>13</v>
      </c>
      <c r="D70" s="13">
        <v>45500000</v>
      </c>
      <c r="E70" s="13">
        <v>500000</v>
      </c>
      <c r="F70" s="13">
        <v>45500000</v>
      </c>
      <c r="G70" s="15" t="s">
        <v>14</v>
      </c>
    </row>
    <row r="71" spans="1:7" ht="24.75" thickBot="1" x14ac:dyDescent="0.3">
      <c r="A71" s="12" t="s">
        <v>95</v>
      </c>
      <c r="B71" s="13">
        <v>46000000</v>
      </c>
      <c r="C71" s="12" t="s">
        <v>13</v>
      </c>
      <c r="D71" s="13">
        <v>45500000</v>
      </c>
      <c r="E71" s="13">
        <v>500000</v>
      </c>
      <c r="F71" s="13">
        <v>45500000</v>
      </c>
      <c r="G71" s="15" t="s">
        <v>14</v>
      </c>
    </row>
    <row r="72" spans="1:7" ht="15.75" thickBot="1" x14ac:dyDescent="0.3">
      <c r="A72" s="12" t="s">
        <v>96</v>
      </c>
      <c r="B72" s="13">
        <v>20000000</v>
      </c>
      <c r="C72" s="12" t="s">
        <v>5</v>
      </c>
      <c r="D72" s="13">
        <v>0</v>
      </c>
      <c r="E72" s="13">
        <v>77050</v>
      </c>
      <c r="F72" s="13">
        <v>19922950</v>
      </c>
      <c r="G72" s="15" t="s">
        <v>14</v>
      </c>
    </row>
    <row r="73" spans="1:7" ht="24.75" thickBot="1" x14ac:dyDescent="0.3">
      <c r="A73" s="7" t="s">
        <v>97</v>
      </c>
      <c r="B73" s="8">
        <v>3000000000</v>
      </c>
      <c r="C73" s="9"/>
      <c r="D73" s="18"/>
      <c r="E73" s="8">
        <v>168774400</v>
      </c>
      <c r="F73" s="10">
        <v>2831225600</v>
      </c>
      <c r="G73" s="11" t="s">
        <v>98</v>
      </c>
    </row>
    <row r="74" spans="1:7" ht="24.75" thickBot="1" x14ac:dyDescent="0.3">
      <c r="A74" s="12" t="s">
        <v>99</v>
      </c>
      <c r="B74" s="13">
        <v>142000000</v>
      </c>
      <c r="C74" s="12" t="s">
        <v>75</v>
      </c>
      <c r="D74" s="13">
        <v>140882000</v>
      </c>
      <c r="E74" s="13">
        <v>1118000</v>
      </c>
      <c r="F74" s="13">
        <v>140882000</v>
      </c>
      <c r="G74" s="15" t="s">
        <v>14</v>
      </c>
    </row>
    <row r="75" spans="1:7" ht="24.75" thickBot="1" x14ac:dyDescent="0.3">
      <c r="A75" s="12" t="s">
        <v>100</v>
      </c>
      <c r="B75" s="13">
        <v>142000000</v>
      </c>
      <c r="C75" s="12" t="s">
        <v>75</v>
      </c>
      <c r="D75" s="13">
        <v>140440000</v>
      </c>
      <c r="E75" s="13">
        <v>1560000</v>
      </c>
      <c r="F75" s="13">
        <v>140440000</v>
      </c>
      <c r="G75" s="15" t="s">
        <v>14</v>
      </c>
    </row>
    <row r="76" spans="1:7" ht="24.75" thickBot="1" x14ac:dyDescent="0.3">
      <c r="A76" s="12" t="s">
        <v>101</v>
      </c>
      <c r="B76" s="13">
        <v>142000000</v>
      </c>
      <c r="C76" s="12" t="s">
        <v>75</v>
      </c>
      <c r="D76" s="13">
        <v>140405000</v>
      </c>
      <c r="E76" s="13">
        <v>1595000</v>
      </c>
      <c r="F76" s="13">
        <v>140405000</v>
      </c>
      <c r="G76" s="15" t="s">
        <v>14</v>
      </c>
    </row>
    <row r="77" spans="1:7" ht="24.75" thickBot="1" x14ac:dyDescent="0.3">
      <c r="A77" s="12" t="s">
        <v>102</v>
      </c>
      <c r="B77" s="13">
        <v>142000000</v>
      </c>
      <c r="C77" s="12" t="s">
        <v>75</v>
      </c>
      <c r="D77" s="13">
        <v>140878000</v>
      </c>
      <c r="E77" s="13">
        <v>142000000</v>
      </c>
      <c r="F77" s="14">
        <v>0</v>
      </c>
      <c r="G77" s="15" t="s">
        <v>103</v>
      </c>
    </row>
    <row r="78" spans="1:7" ht="24.75" thickBot="1" x14ac:dyDescent="0.3">
      <c r="A78" s="12" t="s">
        <v>104</v>
      </c>
      <c r="B78" s="13">
        <v>140000000</v>
      </c>
      <c r="C78" s="12" t="s">
        <v>75</v>
      </c>
      <c r="D78" s="13">
        <v>138614000</v>
      </c>
      <c r="E78" s="13">
        <v>1386000</v>
      </c>
      <c r="F78" s="13">
        <v>138614000</v>
      </c>
      <c r="G78" s="15" t="s">
        <v>14</v>
      </c>
    </row>
    <row r="79" spans="1:7" ht="24.75" thickBot="1" x14ac:dyDescent="0.3">
      <c r="A79" s="12" t="s">
        <v>105</v>
      </c>
      <c r="B79" s="13">
        <v>142000000</v>
      </c>
      <c r="C79" s="12" t="s">
        <v>75</v>
      </c>
      <c r="D79" s="13">
        <v>140895000</v>
      </c>
      <c r="E79" s="13">
        <v>1105000</v>
      </c>
      <c r="F79" s="13">
        <v>140895000</v>
      </c>
      <c r="G79" s="15" t="s">
        <v>14</v>
      </c>
    </row>
    <row r="80" spans="1:7" ht="24.75" thickBot="1" x14ac:dyDescent="0.3">
      <c r="A80" s="12" t="s">
        <v>106</v>
      </c>
      <c r="B80" s="13">
        <v>118000000</v>
      </c>
      <c r="C80" s="12" t="s">
        <v>75</v>
      </c>
      <c r="D80" s="13">
        <v>116980000</v>
      </c>
      <c r="E80" s="13">
        <v>1020000</v>
      </c>
      <c r="F80" s="13">
        <v>116980000</v>
      </c>
      <c r="G80" s="15" t="s">
        <v>14</v>
      </c>
    </row>
    <row r="81" spans="1:7" ht="24.75" thickBot="1" x14ac:dyDescent="0.3">
      <c r="A81" s="12" t="s">
        <v>107</v>
      </c>
      <c r="B81" s="13">
        <v>118000000</v>
      </c>
      <c r="C81" s="12" t="s">
        <v>75</v>
      </c>
      <c r="D81" s="13">
        <v>116826000</v>
      </c>
      <c r="E81" s="13">
        <v>1174000</v>
      </c>
      <c r="F81" s="13">
        <v>116826000</v>
      </c>
      <c r="G81" s="15" t="s">
        <v>14</v>
      </c>
    </row>
    <row r="82" spans="1:7" ht="24.75" thickBot="1" x14ac:dyDescent="0.3">
      <c r="A82" s="12" t="s">
        <v>108</v>
      </c>
      <c r="B82" s="13">
        <v>140000000</v>
      </c>
      <c r="C82" s="12" t="s">
        <v>75</v>
      </c>
      <c r="D82" s="13">
        <v>138824000</v>
      </c>
      <c r="E82" s="13">
        <v>1176000</v>
      </c>
      <c r="F82" s="13">
        <v>138824000</v>
      </c>
      <c r="G82" s="15" t="s">
        <v>14</v>
      </c>
    </row>
    <row r="83" spans="1:7" ht="24.75" thickBot="1" x14ac:dyDescent="0.3">
      <c r="A83" s="12" t="s">
        <v>109</v>
      </c>
      <c r="B83" s="13">
        <v>118000000</v>
      </c>
      <c r="C83" s="12" t="s">
        <v>75</v>
      </c>
      <c r="D83" s="13">
        <v>116640000</v>
      </c>
      <c r="E83" s="13">
        <v>1360000</v>
      </c>
      <c r="F83" s="13">
        <v>116640000</v>
      </c>
      <c r="G83" s="15" t="s">
        <v>14</v>
      </c>
    </row>
    <row r="84" spans="1:7" ht="24.75" thickBot="1" x14ac:dyDescent="0.3">
      <c r="A84" s="12" t="s">
        <v>110</v>
      </c>
      <c r="B84" s="13">
        <v>118000000</v>
      </c>
      <c r="C84" s="12" t="s">
        <v>75</v>
      </c>
      <c r="D84" s="13">
        <v>117069000</v>
      </c>
      <c r="E84" s="13">
        <v>931000</v>
      </c>
      <c r="F84" s="13">
        <v>117069000</v>
      </c>
      <c r="G84" s="15" t="s">
        <v>14</v>
      </c>
    </row>
    <row r="85" spans="1:7" ht="24.75" thickBot="1" x14ac:dyDescent="0.3">
      <c r="A85" s="12" t="s">
        <v>111</v>
      </c>
      <c r="B85" s="13">
        <v>118000000</v>
      </c>
      <c r="C85" s="12" t="s">
        <v>75</v>
      </c>
      <c r="D85" s="13">
        <v>116650000</v>
      </c>
      <c r="E85" s="13">
        <v>1350000</v>
      </c>
      <c r="F85" s="13">
        <v>116650000</v>
      </c>
      <c r="G85" s="15" t="s">
        <v>14</v>
      </c>
    </row>
    <row r="86" spans="1:7" ht="24.75" thickBot="1" x14ac:dyDescent="0.3">
      <c r="A86" s="12" t="s">
        <v>112</v>
      </c>
      <c r="B86" s="13">
        <v>140000000</v>
      </c>
      <c r="C86" s="12" t="s">
        <v>75</v>
      </c>
      <c r="D86" s="13">
        <v>138779000</v>
      </c>
      <c r="E86" s="13">
        <v>1221000</v>
      </c>
      <c r="F86" s="13">
        <v>138779000</v>
      </c>
      <c r="G86" s="15" t="s">
        <v>14</v>
      </c>
    </row>
    <row r="87" spans="1:7" ht="24.75" thickBot="1" x14ac:dyDescent="0.3">
      <c r="A87" s="12" t="s">
        <v>113</v>
      </c>
      <c r="B87" s="13">
        <v>140000000</v>
      </c>
      <c r="C87" s="12" t="s">
        <v>75</v>
      </c>
      <c r="D87" s="13">
        <v>138812000</v>
      </c>
      <c r="E87" s="13">
        <v>1188000</v>
      </c>
      <c r="F87" s="13">
        <v>138812000</v>
      </c>
      <c r="G87" s="15" t="s">
        <v>14</v>
      </c>
    </row>
    <row r="88" spans="1:7" ht="24.75" thickBot="1" x14ac:dyDescent="0.3">
      <c r="A88" s="12" t="s">
        <v>114</v>
      </c>
      <c r="B88" s="13">
        <v>140000000</v>
      </c>
      <c r="C88" s="12" t="s">
        <v>75</v>
      </c>
      <c r="D88" s="13">
        <v>138820000</v>
      </c>
      <c r="E88" s="13">
        <v>1180000</v>
      </c>
      <c r="F88" s="13">
        <v>138820000</v>
      </c>
      <c r="G88" s="15" t="s">
        <v>14</v>
      </c>
    </row>
    <row r="89" spans="1:7" ht="24.75" thickBot="1" x14ac:dyDescent="0.3">
      <c r="A89" s="12" t="s">
        <v>115</v>
      </c>
      <c r="B89" s="13">
        <v>140000000</v>
      </c>
      <c r="C89" s="12" t="s">
        <v>75</v>
      </c>
      <c r="D89" s="13">
        <v>138489000</v>
      </c>
      <c r="E89" s="13">
        <v>1511000</v>
      </c>
      <c r="F89" s="13">
        <v>138489000</v>
      </c>
      <c r="G89" s="15" t="s">
        <v>14</v>
      </c>
    </row>
    <row r="90" spans="1:7" ht="24.75" thickBot="1" x14ac:dyDescent="0.3">
      <c r="A90" s="12" t="s">
        <v>116</v>
      </c>
      <c r="B90" s="13">
        <v>140000000</v>
      </c>
      <c r="C90" s="12" t="s">
        <v>75</v>
      </c>
      <c r="D90" s="13">
        <v>138880000</v>
      </c>
      <c r="E90" s="13">
        <v>1120000</v>
      </c>
      <c r="F90" s="13">
        <v>138880000</v>
      </c>
      <c r="G90" s="15" t="s">
        <v>14</v>
      </c>
    </row>
    <row r="91" spans="1:7" ht="24.75" thickBot="1" x14ac:dyDescent="0.3">
      <c r="A91" s="12" t="s">
        <v>117</v>
      </c>
      <c r="B91" s="13">
        <v>140000000</v>
      </c>
      <c r="C91" s="12" t="s">
        <v>75</v>
      </c>
      <c r="D91" s="13">
        <v>138617000</v>
      </c>
      <c r="E91" s="13">
        <v>1383000</v>
      </c>
      <c r="F91" s="13">
        <v>138617000</v>
      </c>
      <c r="G91" s="15" t="s">
        <v>14</v>
      </c>
    </row>
    <row r="92" spans="1:7" ht="24.75" thickBot="1" x14ac:dyDescent="0.3">
      <c r="A92" s="12" t="s">
        <v>118</v>
      </c>
      <c r="B92" s="13">
        <v>118000000</v>
      </c>
      <c r="C92" s="12" t="s">
        <v>75</v>
      </c>
      <c r="D92" s="13">
        <v>116657000</v>
      </c>
      <c r="E92" s="13">
        <v>1343000</v>
      </c>
      <c r="F92" s="13">
        <v>116657000</v>
      </c>
      <c r="G92" s="15" t="s">
        <v>14</v>
      </c>
    </row>
    <row r="93" spans="1:7" ht="24.75" thickBot="1" x14ac:dyDescent="0.3">
      <c r="A93" s="12" t="s">
        <v>119</v>
      </c>
      <c r="B93" s="13">
        <v>140000000</v>
      </c>
      <c r="C93" s="12" t="s">
        <v>75</v>
      </c>
      <c r="D93" s="13">
        <v>138950000</v>
      </c>
      <c r="E93" s="13">
        <v>1050000</v>
      </c>
      <c r="F93" s="13">
        <v>138950000</v>
      </c>
      <c r="G93" s="15" t="s">
        <v>14</v>
      </c>
    </row>
    <row r="94" spans="1:7" ht="24.75" thickBot="1" x14ac:dyDescent="0.3">
      <c r="A94" s="12" t="s">
        <v>120</v>
      </c>
      <c r="B94" s="13">
        <v>140000000</v>
      </c>
      <c r="C94" s="12" t="s">
        <v>75</v>
      </c>
      <c r="D94" s="13">
        <v>138820000</v>
      </c>
      <c r="E94" s="13">
        <v>1180000</v>
      </c>
      <c r="F94" s="13">
        <v>138820000</v>
      </c>
      <c r="G94" s="15" t="s">
        <v>14</v>
      </c>
    </row>
    <row r="95" spans="1:7" ht="15.75" thickBot="1" x14ac:dyDescent="0.3">
      <c r="A95" s="12" t="s">
        <v>121</v>
      </c>
      <c r="B95" s="13">
        <v>182000000</v>
      </c>
      <c r="C95" s="12" t="s">
        <v>5</v>
      </c>
      <c r="D95" s="13">
        <v>0</v>
      </c>
      <c r="E95" s="13">
        <v>1823400</v>
      </c>
      <c r="F95" s="13">
        <v>180176600</v>
      </c>
      <c r="G95" s="15" t="s">
        <v>14</v>
      </c>
    </row>
    <row r="96" spans="1:7" ht="24.75" thickBot="1" x14ac:dyDescent="0.3">
      <c r="A96" s="7" t="s">
        <v>122</v>
      </c>
      <c r="B96" s="8">
        <v>2845660000</v>
      </c>
      <c r="C96" s="9"/>
      <c r="D96" s="18"/>
      <c r="E96" s="8">
        <v>27983150</v>
      </c>
      <c r="F96" s="10">
        <v>2817676850</v>
      </c>
      <c r="G96" s="11">
        <v>100</v>
      </c>
    </row>
    <row r="97" spans="1:7" ht="24.75" thickBot="1" x14ac:dyDescent="0.3">
      <c r="A97" s="12" t="s">
        <v>123</v>
      </c>
      <c r="B97" s="13">
        <v>49715000</v>
      </c>
      <c r="C97" s="12" t="s">
        <v>38</v>
      </c>
      <c r="D97" s="13">
        <v>49165000</v>
      </c>
      <c r="E97" s="13">
        <v>550000</v>
      </c>
      <c r="F97" s="13">
        <v>49165000</v>
      </c>
      <c r="G97" s="15" t="s">
        <v>14</v>
      </c>
    </row>
    <row r="98" spans="1:7" ht="24.75" thickBot="1" x14ac:dyDescent="0.3">
      <c r="A98" s="12" t="s">
        <v>125</v>
      </c>
      <c r="B98" s="13">
        <v>54735000</v>
      </c>
      <c r="C98" s="12" t="s">
        <v>38</v>
      </c>
      <c r="D98" s="13">
        <v>54235000</v>
      </c>
      <c r="E98" s="13">
        <v>500000</v>
      </c>
      <c r="F98" s="13">
        <v>54235000</v>
      </c>
      <c r="G98" s="15" t="s">
        <v>14</v>
      </c>
    </row>
    <row r="99" spans="1:7" ht="24.75" thickBot="1" x14ac:dyDescent="0.3">
      <c r="A99" s="12" t="s">
        <v>126</v>
      </c>
      <c r="B99" s="13">
        <v>38500000</v>
      </c>
      <c r="C99" s="12" t="s">
        <v>38</v>
      </c>
      <c r="D99" s="13">
        <v>38000000</v>
      </c>
      <c r="E99" s="13">
        <v>500000</v>
      </c>
      <c r="F99" s="13">
        <v>38000000</v>
      </c>
      <c r="G99" s="15" t="s">
        <v>14</v>
      </c>
    </row>
    <row r="100" spans="1:7" ht="24.75" thickBot="1" x14ac:dyDescent="0.3">
      <c r="A100" s="12" t="s">
        <v>127</v>
      </c>
      <c r="B100" s="13">
        <v>42150000</v>
      </c>
      <c r="C100" s="12" t="s">
        <v>38</v>
      </c>
      <c r="D100" s="13">
        <v>41675000</v>
      </c>
      <c r="E100" s="13">
        <v>475000</v>
      </c>
      <c r="F100" s="13">
        <v>41675000</v>
      </c>
      <c r="G100" s="15" t="s">
        <v>14</v>
      </c>
    </row>
    <row r="101" spans="1:7" ht="24.75" thickBot="1" x14ac:dyDescent="0.3">
      <c r="A101" s="12" t="s">
        <v>128</v>
      </c>
      <c r="B101" s="13">
        <v>58040000</v>
      </c>
      <c r="C101" s="12" t="s">
        <v>38</v>
      </c>
      <c r="D101" s="13">
        <v>57462000</v>
      </c>
      <c r="E101" s="13">
        <v>578000</v>
      </c>
      <c r="F101" s="13">
        <v>57462000</v>
      </c>
      <c r="G101" s="15" t="s">
        <v>14</v>
      </c>
    </row>
    <row r="102" spans="1:7" ht="24.75" thickBot="1" x14ac:dyDescent="0.3">
      <c r="A102" s="12" t="s">
        <v>129</v>
      </c>
      <c r="B102" s="13">
        <v>49500000</v>
      </c>
      <c r="C102" s="12" t="s">
        <v>38</v>
      </c>
      <c r="D102" s="13">
        <v>49000000</v>
      </c>
      <c r="E102" s="13">
        <v>500000</v>
      </c>
      <c r="F102" s="13">
        <v>49000000</v>
      </c>
      <c r="G102" s="15" t="s">
        <v>14</v>
      </c>
    </row>
    <row r="103" spans="1:7" ht="24.75" thickBot="1" x14ac:dyDescent="0.3">
      <c r="A103" s="12" t="s">
        <v>130</v>
      </c>
      <c r="B103" s="13">
        <v>49490000</v>
      </c>
      <c r="C103" s="12" t="s">
        <v>38</v>
      </c>
      <c r="D103" s="13">
        <v>49005000</v>
      </c>
      <c r="E103" s="13">
        <v>485000</v>
      </c>
      <c r="F103" s="13">
        <v>49005000</v>
      </c>
      <c r="G103" s="15" t="s">
        <v>14</v>
      </c>
    </row>
    <row r="104" spans="1:7" ht="24.75" thickBot="1" x14ac:dyDescent="0.3">
      <c r="A104" s="12" t="s">
        <v>131</v>
      </c>
      <c r="B104" s="13">
        <v>65170000</v>
      </c>
      <c r="C104" s="12" t="s">
        <v>38</v>
      </c>
      <c r="D104" s="13">
        <v>64555000</v>
      </c>
      <c r="E104" s="13">
        <v>615000</v>
      </c>
      <c r="F104" s="13">
        <v>64555000</v>
      </c>
      <c r="G104" s="15" t="s">
        <v>14</v>
      </c>
    </row>
    <row r="105" spans="1:7" ht="24.75" thickBot="1" x14ac:dyDescent="0.3">
      <c r="A105" s="12" t="s">
        <v>132</v>
      </c>
      <c r="B105" s="13">
        <v>99311000</v>
      </c>
      <c r="C105" s="12" t="s">
        <v>38</v>
      </c>
      <c r="D105" s="13">
        <v>99311000</v>
      </c>
      <c r="E105" s="13">
        <v>300000</v>
      </c>
      <c r="F105" s="13">
        <v>99011000</v>
      </c>
      <c r="G105" s="15" t="s">
        <v>14</v>
      </c>
    </row>
    <row r="106" spans="1:7" ht="24.75" thickBot="1" x14ac:dyDescent="0.3">
      <c r="A106" s="12" t="s">
        <v>133</v>
      </c>
      <c r="B106" s="13">
        <v>82000000</v>
      </c>
      <c r="C106" s="12" t="s">
        <v>38</v>
      </c>
      <c r="D106" s="13">
        <v>81387000</v>
      </c>
      <c r="E106" s="13">
        <v>613000</v>
      </c>
      <c r="F106" s="13">
        <v>81387000</v>
      </c>
      <c r="G106" s="15" t="s">
        <v>14</v>
      </c>
    </row>
    <row r="107" spans="1:7" ht="36.75" thickBot="1" x14ac:dyDescent="0.3">
      <c r="A107" s="12" t="s">
        <v>134</v>
      </c>
      <c r="B107" s="13">
        <v>101689000</v>
      </c>
      <c r="C107" s="12" t="s">
        <v>38</v>
      </c>
      <c r="D107" s="13">
        <v>99138000</v>
      </c>
      <c r="E107" s="13">
        <v>2551000</v>
      </c>
      <c r="F107" s="13">
        <v>99138000</v>
      </c>
      <c r="G107" s="15" t="s">
        <v>14</v>
      </c>
    </row>
    <row r="108" spans="1:7" ht="24.75" thickBot="1" x14ac:dyDescent="0.3">
      <c r="A108" s="12" t="s">
        <v>135</v>
      </c>
      <c r="B108" s="13">
        <v>65700000</v>
      </c>
      <c r="C108" s="12" t="s">
        <v>38</v>
      </c>
      <c r="D108" s="13">
        <v>65145000</v>
      </c>
      <c r="E108" s="13">
        <v>555000</v>
      </c>
      <c r="F108" s="13">
        <v>65145000</v>
      </c>
      <c r="G108" s="15" t="s">
        <v>14</v>
      </c>
    </row>
    <row r="109" spans="1:7" ht="24.75" thickBot="1" x14ac:dyDescent="0.3">
      <c r="A109" s="12" t="s">
        <v>136</v>
      </c>
      <c r="B109" s="13">
        <v>86000000</v>
      </c>
      <c r="C109" s="12" t="s">
        <v>38</v>
      </c>
      <c r="D109" s="13">
        <v>85450000</v>
      </c>
      <c r="E109" s="13">
        <v>550000</v>
      </c>
      <c r="F109" s="13">
        <v>85450000</v>
      </c>
      <c r="G109" s="15" t="s">
        <v>14</v>
      </c>
    </row>
    <row r="110" spans="1:7" ht="24.75" thickBot="1" x14ac:dyDescent="0.3">
      <c r="A110" s="12" t="s">
        <v>137</v>
      </c>
      <c r="B110" s="13">
        <v>66000000</v>
      </c>
      <c r="C110" s="12" t="s">
        <v>38</v>
      </c>
      <c r="D110" s="13">
        <v>65500000</v>
      </c>
      <c r="E110" s="13">
        <v>500000</v>
      </c>
      <c r="F110" s="13">
        <v>65500000</v>
      </c>
      <c r="G110" s="15" t="s">
        <v>14</v>
      </c>
    </row>
    <row r="111" spans="1:7" ht="24.75" thickBot="1" x14ac:dyDescent="0.3">
      <c r="A111" s="12" t="s">
        <v>138</v>
      </c>
      <c r="B111" s="13">
        <v>92000000</v>
      </c>
      <c r="C111" s="12" t="s">
        <v>38</v>
      </c>
      <c r="D111" s="13">
        <v>91265000</v>
      </c>
      <c r="E111" s="13">
        <v>735000</v>
      </c>
      <c r="F111" s="13">
        <v>91265000</v>
      </c>
      <c r="G111" s="15" t="s">
        <v>14</v>
      </c>
    </row>
    <row r="112" spans="1:7" ht="36.75" thickBot="1" x14ac:dyDescent="0.3">
      <c r="A112" s="12" t="s">
        <v>139</v>
      </c>
      <c r="B112" s="13">
        <v>44500000</v>
      </c>
      <c r="C112" s="12" t="s">
        <v>38</v>
      </c>
      <c r="D112" s="13">
        <v>44043000</v>
      </c>
      <c r="E112" s="13">
        <v>457000</v>
      </c>
      <c r="F112" s="13">
        <v>44043000</v>
      </c>
      <c r="G112" s="15" t="s">
        <v>14</v>
      </c>
    </row>
    <row r="113" spans="1:7" ht="24.75" thickBot="1" x14ac:dyDescent="0.3">
      <c r="A113" s="12" t="s">
        <v>140</v>
      </c>
      <c r="B113" s="13">
        <v>30000000</v>
      </c>
      <c r="C113" s="12" t="s">
        <v>38</v>
      </c>
      <c r="D113" s="13">
        <v>29725000</v>
      </c>
      <c r="E113" s="13">
        <v>275000</v>
      </c>
      <c r="F113" s="13">
        <v>29725000</v>
      </c>
      <c r="G113" s="15" t="s">
        <v>14</v>
      </c>
    </row>
    <row r="114" spans="1:7" ht="36.75" thickBot="1" x14ac:dyDescent="0.3">
      <c r="A114" s="12" t="s">
        <v>141</v>
      </c>
      <c r="B114" s="13">
        <v>40500000</v>
      </c>
      <c r="C114" s="12" t="s">
        <v>38</v>
      </c>
      <c r="D114" s="13">
        <v>40085000</v>
      </c>
      <c r="E114" s="13">
        <v>415000</v>
      </c>
      <c r="F114" s="13">
        <v>40085000</v>
      </c>
      <c r="G114" s="15" t="s">
        <v>14</v>
      </c>
    </row>
    <row r="115" spans="1:7" ht="24.75" thickBot="1" x14ac:dyDescent="0.3">
      <c r="A115" s="12" t="s">
        <v>142</v>
      </c>
      <c r="B115" s="13">
        <v>20000000</v>
      </c>
      <c r="C115" s="12" t="s">
        <v>143</v>
      </c>
      <c r="D115" s="13">
        <v>0</v>
      </c>
      <c r="E115" s="13">
        <v>4000</v>
      </c>
      <c r="F115" s="13">
        <v>19996000</v>
      </c>
      <c r="G115" s="15" t="s">
        <v>14</v>
      </c>
    </row>
    <row r="116" spans="1:7" ht="24.75" thickBot="1" x14ac:dyDescent="0.3">
      <c r="A116" s="12" t="s">
        <v>144</v>
      </c>
      <c r="B116" s="13">
        <v>95000000</v>
      </c>
      <c r="C116" s="12" t="s">
        <v>38</v>
      </c>
      <c r="D116" s="13">
        <v>94722000</v>
      </c>
      <c r="E116" s="13">
        <v>278000</v>
      </c>
      <c r="F116" s="13">
        <v>94722000</v>
      </c>
      <c r="G116" s="15" t="s">
        <v>14</v>
      </c>
    </row>
    <row r="117" spans="1:7" ht="24.75" thickBot="1" x14ac:dyDescent="0.3">
      <c r="A117" s="12" t="s">
        <v>145</v>
      </c>
      <c r="B117" s="13">
        <v>95000000</v>
      </c>
      <c r="C117" s="12" t="s">
        <v>75</v>
      </c>
      <c r="D117" s="13">
        <v>94889000</v>
      </c>
      <c r="E117" s="13">
        <v>111000</v>
      </c>
      <c r="F117" s="13">
        <v>94889000</v>
      </c>
      <c r="G117" s="15" t="s">
        <v>14</v>
      </c>
    </row>
    <row r="118" spans="1:7" ht="24.75" thickBot="1" x14ac:dyDescent="0.3">
      <c r="A118" s="12" t="s">
        <v>146</v>
      </c>
      <c r="B118" s="13">
        <v>95000000</v>
      </c>
      <c r="C118" s="12" t="s">
        <v>38</v>
      </c>
      <c r="D118" s="13">
        <v>94700000</v>
      </c>
      <c r="E118" s="13">
        <v>300000</v>
      </c>
      <c r="F118" s="13">
        <v>94700000</v>
      </c>
      <c r="G118" s="15" t="s">
        <v>14</v>
      </c>
    </row>
    <row r="119" spans="1:7" ht="15.75" thickBot="1" x14ac:dyDescent="0.3">
      <c r="A119" s="12" t="s">
        <v>147</v>
      </c>
      <c r="B119" s="13">
        <v>15000000</v>
      </c>
      <c r="C119" s="12" t="s">
        <v>38</v>
      </c>
      <c r="D119" s="13">
        <v>0</v>
      </c>
      <c r="E119" s="14">
        <v>0</v>
      </c>
      <c r="F119" s="13">
        <v>15000000</v>
      </c>
      <c r="G119" s="15" t="s">
        <v>14</v>
      </c>
    </row>
    <row r="120" spans="1:7" ht="15.75" thickBot="1" x14ac:dyDescent="0.3">
      <c r="A120" s="12" t="s">
        <v>148</v>
      </c>
      <c r="B120" s="13">
        <v>1076400000</v>
      </c>
      <c r="C120" s="12" t="s">
        <v>143</v>
      </c>
      <c r="D120" s="13">
        <v>0</v>
      </c>
      <c r="E120" s="13">
        <v>7280000</v>
      </c>
      <c r="F120" s="13">
        <v>1069120000</v>
      </c>
      <c r="G120" s="15" t="s">
        <v>14</v>
      </c>
    </row>
    <row r="121" spans="1:7" ht="15.75" thickBot="1" x14ac:dyDescent="0.3">
      <c r="A121" s="12" t="s">
        <v>149</v>
      </c>
      <c r="B121" s="13">
        <v>45000000</v>
      </c>
      <c r="C121" s="12" t="s">
        <v>38</v>
      </c>
      <c r="D121" s="13">
        <v>0</v>
      </c>
      <c r="E121" s="13">
        <v>145000</v>
      </c>
      <c r="F121" s="13">
        <v>44855000</v>
      </c>
      <c r="G121" s="15" t="s">
        <v>14</v>
      </c>
    </row>
    <row r="122" spans="1:7" ht="15.75" thickBot="1" x14ac:dyDescent="0.3">
      <c r="A122" s="12" t="s">
        <v>150</v>
      </c>
      <c r="B122" s="13">
        <v>289260000</v>
      </c>
      <c r="C122" s="12" t="s">
        <v>5</v>
      </c>
      <c r="D122" s="13">
        <v>0</v>
      </c>
      <c r="E122" s="13">
        <v>8711150</v>
      </c>
      <c r="F122" s="13">
        <v>280548850</v>
      </c>
      <c r="G122" s="15" t="s">
        <v>14</v>
      </c>
    </row>
    <row r="123" spans="1:7" ht="24.75" thickBot="1" x14ac:dyDescent="0.3">
      <c r="A123" s="7" t="s">
        <v>151</v>
      </c>
      <c r="B123" s="8">
        <v>200000000</v>
      </c>
      <c r="C123" s="9"/>
      <c r="D123" s="18"/>
      <c r="E123" s="8">
        <v>844600</v>
      </c>
      <c r="F123" s="10">
        <v>199155400</v>
      </c>
      <c r="G123" s="11">
        <v>100</v>
      </c>
    </row>
    <row r="124" spans="1:7" ht="24.75" thickBot="1" x14ac:dyDescent="0.3">
      <c r="A124" s="12" t="s">
        <v>152</v>
      </c>
      <c r="B124" s="13">
        <v>15000000</v>
      </c>
      <c r="C124" s="12" t="s">
        <v>38</v>
      </c>
      <c r="D124" s="13">
        <v>0</v>
      </c>
      <c r="E124" s="13">
        <v>77000</v>
      </c>
      <c r="F124" s="13">
        <v>14923000</v>
      </c>
      <c r="G124" s="15" t="s">
        <v>14</v>
      </c>
    </row>
    <row r="125" spans="1:7" ht="15.75" thickBot="1" x14ac:dyDescent="0.3">
      <c r="A125" s="12" t="s">
        <v>15</v>
      </c>
      <c r="B125" s="13">
        <v>185000000</v>
      </c>
      <c r="C125" s="12" t="s">
        <v>5</v>
      </c>
      <c r="D125" s="13">
        <v>0</v>
      </c>
      <c r="E125" s="13">
        <v>767600</v>
      </c>
      <c r="F125" s="13">
        <v>184232400</v>
      </c>
      <c r="G125" s="15" t="s">
        <v>14</v>
      </c>
    </row>
    <row r="126" spans="1:7" ht="15.75" customHeight="1" thickBot="1" x14ac:dyDescent="0.3">
      <c r="A126" s="19" t="s">
        <v>153</v>
      </c>
      <c r="B126" s="20">
        <f>SUM(B127)</f>
        <v>6539802000</v>
      </c>
      <c r="C126" s="19"/>
      <c r="D126" s="19"/>
      <c r="E126" s="20">
        <f>SUM(E127)</f>
        <v>1560056586</v>
      </c>
      <c r="F126" s="20">
        <f>SUM(F127)</f>
        <v>4979745414</v>
      </c>
      <c r="G126" s="19"/>
    </row>
    <row r="127" spans="1:7" ht="36.75" thickBot="1" x14ac:dyDescent="0.3">
      <c r="A127" s="4" t="s">
        <v>154</v>
      </c>
      <c r="B127" s="5">
        <v>6539802000</v>
      </c>
      <c r="C127" s="6"/>
      <c r="D127" s="17"/>
      <c r="E127" s="5">
        <v>1560056586</v>
      </c>
      <c r="F127" s="5">
        <v>4979745414</v>
      </c>
      <c r="G127" s="6"/>
    </row>
    <row r="128" spans="1:7" ht="24.75" thickBot="1" x14ac:dyDescent="0.3">
      <c r="A128" s="7" t="s">
        <v>155</v>
      </c>
      <c r="B128" s="8">
        <v>200000000</v>
      </c>
      <c r="C128" s="9"/>
      <c r="D128" s="18"/>
      <c r="E128" s="8">
        <v>47168086</v>
      </c>
      <c r="F128" s="10">
        <v>152831914</v>
      </c>
      <c r="G128" s="11" t="s">
        <v>156</v>
      </c>
    </row>
    <row r="129" spans="1:7" ht="15.75" thickBot="1" x14ac:dyDescent="0.3">
      <c r="A129" s="12" t="s">
        <v>20</v>
      </c>
      <c r="B129" s="13">
        <v>200000000</v>
      </c>
      <c r="C129" s="12" t="s">
        <v>5</v>
      </c>
      <c r="D129" s="13">
        <v>0</v>
      </c>
      <c r="E129" s="13">
        <v>47168086</v>
      </c>
      <c r="F129" s="13">
        <v>152831914</v>
      </c>
      <c r="G129" s="15" t="s">
        <v>156</v>
      </c>
    </row>
    <row r="130" spans="1:7" ht="24.75" thickBot="1" x14ac:dyDescent="0.3">
      <c r="A130" s="7" t="s">
        <v>157</v>
      </c>
      <c r="B130" s="8">
        <v>100000000</v>
      </c>
      <c r="C130" s="9"/>
      <c r="D130" s="18"/>
      <c r="E130" s="8">
        <v>2600000</v>
      </c>
      <c r="F130" s="10">
        <v>97400000</v>
      </c>
      <c r="G130" s="11">
        <v>100</v>
      </c>
    </row>
    <row r="131" spans="1:7" ht="24.75" thickBot="1" x14ac:dyDescent="0.3">
      <c r="A131" s="12" t="s">
        <v>158</v>
      </c>
      <c r="B131" s="13">
        <v>45500000</v>
      </c>
      <c r="C131" s="12" t="s">
        <v>75</v>
      </c>
      <c r="D131" s="13">
        <v>44500000</v>
      </c>
      <c r="E131" s="13">
        <v>1000000</v>
      </c>
      <c r="F131" s="13">
        <v>44500000</v>
      </c>
      <c r="G131" s="15" t="s">
        <v>14</v>
      </c>
    </row>
    <row r="132" spans="1:7" ht="24.75" thickBot="1" x14ac:dyDescent="0.3">
      <c r="A132" s="12" t="s">
        <v>159</v>
      </c>
      <c r="B132" s="13">
        <v>45500000</v>
      </c>
      <c r="C132" s="12" t="s">
        <v>75</v>
      </c>
      <c r="D132" s="13">
        <v>44300000</v>
      </c>
      <c r="E132" s="13">
        <v>1200000</v>
      </c>
      <c r="F132" s="13">
        <v>44300000</v>
      </c>
      <c r="G132" s="15" t="s">
        <v>14</v>
      </c>
    </row>
    <row r="133" spans="1:7" ht="48.75" thickBot="1" x14ac:dyDescent="0.3">
      <c r="A133" s="12" t="s">
        <v>160</v>
      </c>
      <c r="B133" s="13">
        <v>4500000</v>
      </c>
      <c r="C133" s="12" t="s">
        <v>13</v>
      </c>
      <c r="D133" s="13">
        <v>4300000</v>
      </c>
      <c r="E133" s="13">
        <v>200000</v>
      </c>
      <c r="F133" s="13">
        <v>4300000</v>
      </c>
      <c r="G133" s="15" t="s">
        <v>14</v>
      </c>
    </row>
    <row r="134" spans="1:7" ht="36.75" thickBot="1" x14ac:dyDescent="0.3">
      <c r="A134" s="12" t="s">
        <v>161</v>
      </c>
      <c r="B134" s="13">
        <v>4500000</v>
      </c>
      <c r="C134" s="12" t="s">
        <v>13</v>
      </c>
      <c r="D134" s="13">
        <v>4300000</v>
      </c>
      <c r="E134" s="13">
        <v>200000</v>
      </c>
      <c r="F134" s="13">
        <v>4300000</v>
      </c>
      <c r="G134" s="15" t="s">
        <v>14</v>
      </c>
    </row>
    <row r="135" spans="1:7" ht="24.75" thickBot="1" x14ac:dyDescent="0.3">
      <c r="A135" s="7" t="s">
        <v>162</v>
      </c>
      <c r="B135" s="8">
        <v>5103597500</v>
      </c>
      <c r="C135" s="9"/>
      <c r="D135" s="18"/>
      <c r="E135" s="8">
        <v>1285584000</v>
      </c>
      <c r="F135" s="10">
        <v>3818013500</v>
      </c>
      <c r="G135" s="11">
        <v>100</v>
      </c>
    </row>
    <row r="136" spans="1:7" ht="36.75" thickBot="1" x14ac:dyDescent="0.3">
      <c r="A136" s="12" t="s">
        <v>163</v>
      </c>
      <c r="B136" s="13">
        <v>95000000</v>
      </c>
      <c r="C136" s="12" t="s">
        <v>13</v>
      </c>
      <c r="D136" s="13">
        <v>92500000</v>
      </c>
      <c r="E136" s="13">
        <v>2500000</v>
      </c>
      <c r="F136" s="13">
        <v>92500000</v>
      </c>
      <c r="G136" s="15" t="s">
        <v>14</v>
      </c>
    </row>
    <row r="137" spans="1:7" ht="36.75" thickBot="1" x14ac:dyDescent="0.3">
      <c r="A137" s="12" t="s">
        <v>164</v>
      </c>
      <c r="B137" s="13">
        <v>4998000000</v>
      </c>
      <c r="C137" s="12" t="s">
        <v>75</v>
      </c>
      <c r="D137" s="13">
        <v>3715138000</v>
      </c>
      <c r="E137" s="13">
        <v>1282862000</v>
      </c>
      <c r="F137" s="13">
        <v>3715138000</v>
      </c>
      <c r="G137" s="15" t="s">
        <v>14</v>
      </c>
    </row>
    <row r="138" spans="1:7" ht="15.75" thickBot="1" x14ac:dyDescent="0.3">
      <c r="A138" s="12" t="s">
        <v>165</v>
      </c>
      <c r="B138" s="13">
        <v>10597500</v>
      </c>
      <c r="C138" s="12" t="s">
        <v>5</v>
      </c>
      <c r="D138" s="13">
        <v>0</v>
      </c>
      <c r="E138" s="13">
        <v>222000</v>
      </c>
      <c r="F138" s="13">
        <v>10375500</v>
      </c>
      <c r="G138" s="15" t="s">
        <v>166</v>
      </c>
    </row>
    <row r="139" spans="1:7" ht="24.75" thickBot="1" x14ac:dyDescent="0.3">
      <c r="A139" s="7" t="s">
        <v>167</v>
      </c>
      <c r="B139" s="8">
        <v>1136204500</v>
      </c>
      <c r="C139" s="9"/>
      <c r="D139" s="18"/>
      <c r="E139" s="8">
        <v>224704500</v>
      </c>
      <c r="F139" s="10">
        <v>911500000</v>
      </c>
      <c r="G139" s="11" t="s">
        <v>168</v>
      </c>
    </row>
    <row r="140" spans="1:7" ht="15.75" thickBot="1" x14ac:dyDescent="0.3">
      <c r="A140" s="12" t="s">
        <v>169</v>
      </c>
      <c r="B140" s="13">
        <v>40000000</v>
      </c>
      <c r="C140" s="12" t="s">
        <v>13</v>
      </c>
      <c r="D140" s="13">
        <v>39500000</v>
      </c>
      <c r="E140" s="13">
        <v>500000</v>
      </c>
      <c r="F140" s="13">
        <v>39500000</v>
      </c>
      <c r="G140" s="15" t="s">
        <v>14</v>
      </c>
    </row>
    <row r="141" spans="1:7" ht="24.75" thickBot="1" x14ac:dyDescent="0.3">
      <c r="A141" s="12" t="s">
        <v>170</v>
      </c>
      <c r="B141" s="13">
        <v>1090000000</v>
      </c>
      <c r="C141" s="12" t="s">
        <v>75</v>
      </c>
      <c r="D141" s="13">
        <v>872000000</v>
      </c>
      <c r="E141" s="13">
        <v>218000000</v>
      </c>
      <c r="F141" s="13">
        <v>872000000</v>
      </c>
      <c r="G141" s="15" t="s">
        <v>14</v>
      </c>
    </row>
    <row r="142" spans="1:7" ht="15.75" thickBot="1" x14ac:dyDescent="0.3">
      <c r="A142" s="12" t="s">
        <v>165</v>
      </c>
      <c r="B142" s="13">
        <v>6204500</v>
      </c>
      <c r="C142" s="12" t="s">
        <v>5</v>
      </c>
      <c r="D142" s="13">
        <v>0</v>
      </c>
      <c r="E142" s="13">
        <v>6204500</v>
      </c>
      <c r="F142" s="14">
        <v>0</v>
      </c>
      <c r="G142" s="15" t="s">
        <v>103</v>
      </c>
    </row>
    <row r="143" spans="1:7" ht="15.75" customHeight="1" thickBot="1" x14ac:dyDescent="0.3">
      <c r="A143" s="19" t="s">
        <v>171</v>
      </c>
      <c r="B143" s="20">
        <f>SUM(B144)</f>
        <v>2551699500</v>
      </c>
      <c r="C143" s="19"/>
      <c r="D143" s="19"/>
      <c r="E143" s="20">
        <f>SUM(E144)</f>
        <v>20523229</v>
      </c>
      <c r="F143" s="20">
        <f>SUM(F144)</f>
        <v>2531176271</v>
      </c>
      <c r="G143" s="19"/>
    </row>
    <row r="144" spans="1:7" ht="24.75" thickBot="1" x14ac:dyDescent="0.3">
      <c r="A144" s="4" t="s">
        <v>172</v>
      </c>
      <c r="B144" s="5">
        <v>2551699500</v>
      </c>
      <c r="C144" s="6"/>
      <c r="D144" s="17"/>
      <c r="E144" s="5">
        <v>20523229</v>
      </c>
      <c r="F144" s="5">
        <v>2531176271</v>
      </c>
      <c r="G144" s="6"/>
    </row>
    <row r="145" spans="1:7" ht="24.75" thickBot="1" x14ac:dyDescent="0.3">
      <c r="A145" s="7" t="s">
        <v>173</v>
      </c>
      <c r="B145" s="8">
        <v>2551699500</v>
      </c>
      <c r="C145" s="9"/>
      <c r="D145" s="18"/>
      <c r="E145" s="8">
        <v>20523229</v>
      </c>
      <c r="F145" s="10">
        <v>2531176271</v>
      </c>
      <c r="G145" s="11" t="s">
        <v>174</v>
      </c>
    </row>
    <row r="146" spans="1:7" ht="24.75" thickBot="1" x14ac:dyDescent="0.3">
      <c r="A146" s="12" t="s">
        <v>175</v>
      </c>
      <c r="B146" s="13">
        <v>587790000</v>
      </c>
      <c r="C146" s="12" t="s">
        <v>5</v>
      </c>
      <c r="D146" s="13">
        <v>587790000</v>
      </c>
      <c r="E146" s="14">
        <v>0</v>
      </c>
      <c r="F146" s="13">
        <v>587790000</v>
      </c>
      <c r="G146" s="15" t="s">
        <v>14</v>
      </c>
    </row>
    <row r="147" spans="1:7" ht="24.75" thickBot="1" x14ac:dyDescent="0.3">
      <c r="A147" s="12" t="s">
        <v>176</v>
      </c>
      <c r="B147" s="13">
        <v>587790000</v>
      </c>
      <c r="C147" s="12" t="s">
        <v>5</v>
      </c>
      <c r="D147" s="13">
        <v>587790000</v>
      </c>
      <c r="E147" s="14">
        <v>0</v>
      </c>
      <c r="F147" s="13">
        <v>587790000</v>
      </c>
      <c r="G147" s="15" t="s">
        <v>14</v>
      </c>
    </row>
    <row r="148" spans="1:7" ht="24.75" thickBot="1" x14ac:dyDescent="0.3">
      <c r="A148" s="12" t="s">
        <v>177</v>
      </c>
      <c r="B148" s="13">
        <v>587790000</v>
      </c>
      <c r="C148" s="12" t="s">
        <v>5</v>
      </c>
      <c r="D148" s="13">
        <v>587790000</v>
      </c>
      <c r="E148" s="14">
        <v>0</v>
      </c>
      <c r="F148" s="13">
        <v>587790000</v>
      </c>
      <c r="G148" s="15" t="s">
        <v>14</v>
      </c>
    </row>
    <row r="149" spans="1:7" ht="24.75" thickBot="1" x14ac:dyDescent="0.3">
      <c r="A149" s="12" t="s">
        <v>178</v>
      </c>
      <c r="B149" s="13">
        <v>587790000</v>
      </c>
      <c r="C149" s="12" t="s">
        <v>5</v>
      </c>
      <c r="D149" s="13">
        <v>587790000</v>
      </c>
      <c r="E149" s="14">
        <v>0</v>
      </c>
      <c r="F149" s="13">
        <v>587790000</v>
      </c>
      <c r="G149" s="15" t="s">
        <v>14</v>
      </c>
    </row>
    <row r="150" spans="1:7" ht="15.75" thickBot="1" x14ac:dyDescent="0.3">
      <c r="A150" s="12" t="s">
        <v>179</v>
      </c>
      <c r="B150" s="13">
        <v>200539500</v>
      </c>
      <c r="C150" s="12" t="s">
        <v>5</v>
      </c>
      <c r="D150" s="13">
        <v>0</v>
      </c>
      <c r="E150" s="13">
        <v>20523229</v>
      </c>
      <c r="F150" s="13">
        <v>180016271</v>
      </c>
      <c r="G150" s="15" t="s">
        <v>180</v>
      </c>
    </row>
    <row r="151" spans="1:7" ht="15.75" customHeight="1" thickBot="1" x14ac:dyDescent="0.3">
      <c r="A151" s="19" t="s">
        <v>181</v>
      </c>
      <c r="B151" s="20">
        <f>B152</f>
        <v>2348607200</v>
      </c>
      <c r="C151" s="19"/>
      <c r="D151" s="19"/>
      <c r="E151" s="20">
        <f>E152</f>
        <v>43102815</v>
      </c>
      <c r="F151" s="20">
        <f>F152</f>
        <v>2305504385</v>
      </c>
      <c r="G151" s="19"/>
    </row>
    <row r="152" spans="1:7" ht="36.75" thickBot="1" x14ac:dyDescent="0.3">
      <c r="A152" s="4" t="s">
        <v>182</v>
      </c>
      <c r="B152" s="5">
        <v>2348607200</v>
      </c>
      <c r="C152" s="6"/>
      <c r="D152" s="17"/>
      <c r="E152" s="5">
        <v>43102815</v>
      </c>
      <c r="F152" s="5">
        <v>2305504385</v>
      </c>
      <c r="G152" s="6"/>
    </row>
    <row r="153" spans="1:7" ht="36.75" thickBot="1" x14ac:dyDescent="0.3">
      <c r="A153" s="7" t="s">
        <v>183</v>
      </c>
      <c r="B153" s="8">
        <v>2074272500</v>
      </c>
      <c r="C153" s="9"/>
      <c r="D153" s="18"/>
      <c r="E153" s="8">
        <v>27372015</v>
      </c>
      <c r="F153" s="10">
        <v>2046900485</v>
      </c>
      <c r="G153" s="11" t="s">
        <v>184</v>
      </c>
    </row>
    <row r="154" spans="1:7" ht="36.75" thickBot="1" x14ac:dyDescent="0.3">
      <c r="A154" s="12" t="s">
        <v>185</v>
      </c>
      <c r="B154" s="13">
        <v>275000000</v>
      </c>
      <c r="C154" s="12" t="s">
        <v>5</v>
      </c>
      <c r="D154" s="13">
        <v>275000000</v>
      </c>
      <c r="E154" s="14">
        <v>0</v>
      </c>
      <c r="F154" s="13">
        <v>275000000</v>
      </c>
      <c r="G154" s="15" t="s">
        <v>14</v>
      </c>
    </row>
    <row r="155" spans="1:7" ht="36.75" thickBot="1" x14ac:dyDescent="0.3">
      <c r="A155" s="12" t="s">
        <v>186</v>
      </c>
      <c r="B155" s="13">
        <v>275000000</v>
      </c>
      <c r="C155" s="12" t="s">
        <v>5</v>
      </c>
      <c r="D155" s="13">
        <v>275000000</v>
      </c>
      <c r="E155" s="14">
        <v>0</v>
      </c>
      <c r="F155" s="13">
        <v>275000000</v>
      </c>
      <c r="G155" s="15" t="s">
        <v>14</v>
      </c>
    </row>
    <row r="156" spans="1:7" ht="36.75" thickBot="1" x14ac:dyDescent="0.3">
      <c r="A156" s="12" t="s">
        <v>187</v>
      </c>
      <c r="B156" s="13">
        <v>275000000</v>
      </c>
      <c r="C156" s="12" t="s">
        <v>5</v>
      </c>
      <c r="D156" s="13">
        <v>275000000</v>
      </c>
      <c r="E156" s="14">
        <v>0</v>
      </c>
      <c r="F156" s="13">
        <v>275000000</v>
      </c>
      <c r="G156" s="15" t="s">
        <v>14</v>
      </c>
    </row>
    <row r="157" spans="1:7" ht="36.75" thickBot="1" x14ac:dyDescent="0.3">
      <c r="A157" s="12" t="s">
        <v>188</v>
      </c>
      <c r="B157" s="13">
        <v>275000000</v>
      </c>
      <c r="C157" s="12" t="s">
        <v>5</v>
      </c>
      <c r="D157" s="13">
        <v>275000000</v>
      </c>
      <c r="E157" s="14">
        <v>0</v>
      </c>
      <c r="F157" s="13">
        <v>275000000</v>
      </c>
      <c r="G157" s="15" t="s">
        <v>14</v>
      </c>
    </row>
    <row r="158" spans="1:7" ht="36.75" thickBot="1" x14ac:dyDescent="0.3">
      <c r="A158" s="12" t="s">
        <v>189</v>
      </c>
      <c r="B158" s="13">
        <v>275000000</v>
      </c>
      <c r="C158" s="12" t="s">
        <v>5</v>
      </c>
      <c r="D158" s="13">
        <v>275000000</v>
      </c>
      <c r="E158" s="14">
        <v>0</v>
      </c>
      <c r="F158" s="13">
        <v>275000000</v>
      </c>
      <c r="G158" s="15" t="s">
        <v>14</v>
      </c>
    </row>
    <row r="159" spans="1:7" ht="36.75" thickBot="1" x14ac:dyDescent="0.3">
      <c r="A159" s="12" t="s">
        <v>190</v>
      </c>
      <c r="B159" s="13">
        <v>275000000</v>
      </c>
      <c r="C159" s="12" t="s">
        <v>5</v>
      </c>
      <c r="D159" s="13">
        <v>275000000</v>
      </c>
      <c r="E159" s="14">
        <v>0</v>
      </c>
      <c r="F159" s="13">
        <v>275000000</v>
      </c>
      <c r="G159" s="15" t="s">
        <v>14</v>
      </c>
    </row>
    <row r="160" spans="1:7" ht="15.75" thickBot="1" x14ac:dyDescent="0.3">
      <c r="A160" s="12" t="s">
        <v>191</v>
      </c>
      <c r="B160" s="13">
        <v>224272500</v>
      </c>
      <c r="C160" s="12" t="s">
        <v>5</v>
      </c>
      <c r="D160" s="13">
        <v>0</v>
      </c>
      <c r="E160" s="13">
        <v>20672015</v>
      </c>
      <c r="F160" s="13">
        <v>203600485</v>
      </c>
      <c r="G160" s="15" t="s">
        <v>192</v>
      </c>
    </row>
    <row r="161" spans="1:7" ht="36.75" thickBot="1" x14ac:dyDescent="0.3">
      <c r="A161" s="12" t="s">
        <v>193</v>
      </c>
      <c r="B161" s="13">
        <v>100000000</v>
      </c>
      <c r="C161" s="12" t="s">
        <v>13</v>
      </c>
      <c r="D161" s="13">
        <v>96900000</v>
      </c>
      <c r="E161" s="13">
        <v>3100000</v>
      </c>
      <c r="F161" s="13">
        <v>96900000</v>
      </c>
      <c r="G161" s="15" t="s">
        <v>14</v>
      </c>
    </row>
    <row r="162" spans="1:7" ht="24.75" thickBot="1" x14ac:dyDescent="0.3">
      <c r="A162" s="12" t="s">
        <v>194</v>
      </c>
      <c r="B162" s="13">
        <v>100000000</v>
      </c>
      <c r="C162" s="12" t="s">
        <v>13</v>
      </c>
      <c r="D162" s="13">
        <v>96400000</v>
      </c>
      <c r="E162" s="13">
        <v>3600000</v>
      </c>
      <c r="F162" s="13">
        <v>96400000</v>
      </c>
      <c r="G162" s="15" t="s">
        <v>14</v>
      </c>
    </row>
    <row r="163" spans="1:7" ht="24.75" thickBot="1" x14ac:dyDescent="0.3">
      <c r="A163" s="7" t="s">
        <v>195</v>
      </c>
      <c r="B163" s="8">
        <v>274334700</v>
      </c>
      <c r="C163" s="9"/>
      <c r="D163" s="18"/>
      <c r="E163" s="8">
        <v>15730800</v>
      </c>
      <c r="F163" s="10">
        <v>258603900</v>
      </c>
      <c r="G163" s="11" t="s">
        <v>196</v>
      </c>
    </row>
    <row r="164" spans="1:7" ht="15.75" thickBot="1" x14ac:dyDescent="0.3">
      <c r="A164" s="12" t="s">
        <v>20</v>
      </c>
      <c r="B164" s="13">
        <v>274334700</v>
      </c>
      <c r="C164" s="12" t="s">
        <v>5</v>
      </c>
      <c r="D164" s="13">
        <v>0</v>
      </c>
      <c r="E164" s="13">
        <v>15730800</v>
      </c>
      <c r="F164" s="13">
        <v>258603900</v>
      </c>
      <c r="G164" s="15" t="s">
        <v>196</v>
      </c>
    </row>
    <row r="165" spans="1:7" ht="15.75" customHeight="1" thickBot="1" x14ac:dyDescent="0.3">
      <c r="A165" s="19" t="s">
        <v>197</v>
      </c>
      <c r="B165" s="20">
        <f>B166</f>
        <v>18770000000</v>
      </c>
      <c r="C165" s="19"/>
      <c r="D165" s="19"/>
      <c r="E165" s="20">
        <f>E166</f>
        <v>275514750</v>
      </c>
      <c r="F165" s="20">
        <f>F166</f>
        <v>18494485250</v>
      </c>
      <c r="G165" s="19"/>
    </row>
    <row r="166" spans="1:7" ht="36.75" thickBot="1" x14ac:dyDescent="0.3">
      <c r="A166" s="4" t="s">
        <v>198</v>
      </c>
      <c r="B166" s="5">
        <v>18770000000</v>
      </c>
      <c r="C166" s="6"/>
      <c r="D166" s="17"/>
      <c r="E166" s="5">
        <v>275514750</v>
      </c>
      <c r="F166" s="5">
        <v>18494485250</v>
      </c>
      <c r="G166" s="6"/>
    </row>
    <row r="167" spans="1:7" ht="24.75" thickBot="1" x14ac:dyDescent="0.3">
      <c r="A167" s="7" t="s">
        <v>199</v>
      </c>
      <c r="B167" s="8">
        <v>18770000000</v>
      </c>
      <c r="C167" s="9"/>
      <c r="D167" s="18"/>
      <c r="E167" s="8">
        <v>275514750</v>
      </c>
      <c r="F167" s="10">
        <v>18494485250</v>
      </c>
      <c r="G167" s="11" t="s">
        <v>200</v>
      </c>
    </row>
    <row r="168" spans="1:7" ht="24.75" thickBot="1" x14ac:dyDescent="0.3">
      <c r="A168" s="12" t="s">
        <v>201</v>
      </c>
      <c r="B168" s="13">
        <v>96000000</v>
      </c>
      <c r="C168" s="12" t="s">
        <v>75</v>
      </c>
      <c r="D168" s="13">
        <v>94818000</v>
      </c>
      <c r="E168" s="13">
        <v>1182000</v>
      </c>
      <c r="F168" s="13">
        <v>94818000</v>
      </c>
      <c r="G168" s="15" t="s">
        <v>14</v>
      </c>
    </row>
    <row r="169" spans="1:7" ht="24.75" thickBot="1" x14ac:dyDescent="0.3">
      <c r="A169" s="12" t="s">
        <v>202</v>
      </c>
      <c r="B169" s="13">
        <v>100000000</v>
      </c>
      <c r="C169" s="12" t="s">
        <v>75</v>
      </c>
      <c r="D169" s="13">
        <v>99107000</v>
      </c>
      <c r="E169" s="13">
        <v>893000</v>
      </c>
      <c r="F169" s="13">
        <v>99107000</v>
      </c>
      <c r="G169" s="15" t="s">
        <v>14</v>
      </c>
    </row>
    <row r="170" spans="1:7" ht="24.75" thickBot="1" x14ac:dyDescent="0.3">
      <c r="A170" s="12" t="s">
        <v>203</v>
      </c>
      <c r="B170" s="13">
        <v>147000000</v>
      </c>
      <c r="C170" s="12" t="s">
        <v>75</v>
      </c>
      <c r="D170" s="13">
        <v>145617000</v>
      </c>
      <c r="E170" s="13">
        <v>1383000</v>
      </c>
      <c r="F170" s="13">
        <v>145617000</v>
      </c>
      <c r="G170" s="15" t="s">
        <v>14</v>
      </c>
    </row>
    <row r="171" spans="1:7" ht="24.75" thickBot="1" x14ac:dyDescent="0.3">
      <c r="A171" s="12" t="s">
        <v>204</v>
      </c>
      <c r="B171" s="13">
        <v>147000000</v>
      </c>
      <c r="C171" s="12" t="s">
        <v>75</v>
      </c>
      <c r="D171" s="13">
        <v>145491000</v>
      </c>
      <c r="E171" s="13">
        <v>1509000</v>
      </c>
      <c r="F171" s="13">
        <v>145491000</v>
      </c>
      <c r="G171" s="15" t="s">
        <v>14</v>
      </c>
    </row>
    <row r="172" spans="1:7" ht="24.75" thickBot="1" x14ac:dyDescent="0.3">
      <c r="A172" s="12" t="s">
        <v>205</v>
      </c>
      <c r="B172" s="13">
        <v>147000000</v>
      </c>
      <c r="C172" s="12" t="s">
        <v>75</v>
      </c>
      <c r="D172" s="13">
        <v>143115000</v>
      </c>
      <c r="E172" s="13">
        <v>3885000</v>
      </c>
      <c r="F172" s="13">
        <v>143115000</v>
      </c>
      <c r="G172" s="15" t="s">
        <v>14</v>
      </c>
    </row>
    <row r="173" spans="1:7" ht="24.75" thickBot="1" x14ac:dyDescent="0.3">
      <c r="A173" s="12" t="s">
        <v>206</v>
      </c>
      <c r="B173" s="13">
        <v>191000000</v>
      </c>
      <c r="C173" s="12" t="s">
        <v>75</v>
      </c>
      <c r="D173" s="13">
        <v>187843000</v>
      </c>
      <c r="E173" s="13">
        <v>3157000</v>
      </c>
      <c r="F173" s="13">
        <v>187843000</v>
      </c>
      <c r="G173" s="15" t="s">
        <v>14</v>
      </c>
    </row>
    <row r="174" spans="1:7" ht="24.75" thickBot="1" x14ac:dyDescent="0.3">
      <c r="A174" s="12" t="s">
        <v>207</v>
      </c>
      <c r="B174" s="13">
        <v>196000000</v>
      </c>
      <c r="C174" s="12" t="s">
        <v>75</v>
      </c>
      <c r="D174" s="13">
        <v>193877000</v>
      </c>
      <c r="E174" s="13">
        <v>2123000</v>
      </c>
      <c r="F174" s="13">
        <v>193877000</v>
      </c>
      <c r="G174" s="15" t="s">
        <v>14</v>
      </c>
    </row>
    <row r="175" spans="1:7" ht="48.75" thickBot="1" x14ac:dyDescent="0.3">
      <c r="A175" s="12" t="s">
        <v>208</v>
      </c>
      <c r="B175" s="13">
        <v>147000000</v>
      </c>
      <c r="C175" s="12" t="s">
        <v>75</v>
      </c>
      <c r="D175" s="13">
        <v>142112000</v>
      </c>
      <c r="E175" s="13">
        <v>4888000</v>
      </c>
      <c r="F175" s="13">
        <v>142112000</v>
      </c>
      <c r="G175" s="15" t="s">
        <v>14</v>
      </c>
    </row>
    <row r="176" spans="1:7" ht="36.75" thickBot="1" x14ac:dyDescent="0.3">
      <c r="A176" s="12" t="s">
        <v>209</v>
      </c>
      <c r="B176" s="13">
        <v>147000000</v>
      </c>
      <c r="C176" s="12" t="s">
        <v>75</v>
      </c>
      <c r="D176" s="13">
        <v>144800000</v>
      </c>
      <c r="E176" s="13">
        <v>2200000</v>
      </c>
      <c r="F176" s="13">
        <v>144800000</v>
      </c>
      <c r="G176" s="15" t="s">
        <v>14</v>
      </c>
    </row>
    <row r="177" spans="1:7" ht="24.75" thickBot="1" x14ac:dyDescent="0.3">
      <c r="A177" s="12" t="s">
        <v>210</v>
      </c>
      <c r="B177" s="13">
        <v>196000000</v>
      </c>
      <c r="C177" s="12" t="s">
        <v>75</v>
      </c>
      <c r="D177" s="13">
        <v>186750000</v>
      </c>
      <c r="E177" s="13">
        <v>9250000</v>
      </c>
      <c r="F177" s="13">
        <v>186750000</v>
      </c>
      <c r="G177" s="15" t="s">
        <v>14</v>
      </c>
    </row>
    <row r="178" spans="1:7" ht="60.75" thickBot="1" x14ac:dyDescent="0.3">
      <c r="A178" s="12" t="s">
        <v>211</v>
      </c>
      <c r="B178" s="13">
        <v>196000000</v>
      </c>
      <c r="C178" s="12" t="s">
        <v>75</v>
      </c>
      <c r="D178" s="13">
        <v>194117000</v>
      </c>
      <c r="E178" s="13">
        <v>1883000</v>
      </c>
      <c r="F178" s="13">
        <v>194117000</v>
      </c>
      <c r="G178" s="15" t="s">
        <v>14</v>
      </c>
    </row>
    <row r="179" spans="1:7" ht="36.75" thickBot="1" x14ac:dyDescent="0.3">
      <c r="A179" s="12" t="s">
        <v>212</v>
      </c>
      <c r="B179" s="13">
        <v>100000000</v>
      </c>
      <c r="C179" s="12" t="s">
        <v>75</v>
      </c>
      <c r="D179" s="13">
        <v>95994000</v>
      </c>
      <c r="E179" s="13">
        <v>4006000</v>
      </c>
      <c r="F179" s="13">
        <v>95994000</v>
      </c>
      <c r="G179" s="15" t="s">
        <v>14</v>
      </c>
    </row>
    <row r="180" spans="1:7" ht="36.75" thickBot="1" x14ac:dyDescent="0.3">
      <c r="A180" s="12" t="s">
        <v>213</v>
      </c>
      <c r="B180" s="13">
        <v>100000000</v>
      </c>
      <c r="C180" s="12" t="s">
        <v>75</v>
      </c>
      <c r="D180" s="13">
        <v>99517000</v>
      </c>
      <c r="E180" s="13">
        <v>483000</v>
      </c>
      <c r="F180" s="13">
        <v>99517000</v>
      </c>
      <c r="G180" s="15" t="s">
        <v>14</v>
      </c>
    </row>
    <row r="181" spans="1:7" ht="24.75" thickBot="1" x14ac:dyDescent="0.3">
      <c r="A181" s="12" t="s">
        <v>214</v>
      </c>
      <c r="B181" s="13">
        <v>196000000</v>
      </c>
      <c r="C181" s="12" t="s">
        <v>75</v>
      </c>
      <c r="D181" s="13">
        <v>189568000</v>
      </c>
      <c r="E181" s="13">
        <v>6432000</v>
      </c>
      <c r="F181" s="13">
        <v>189568000</v>
      </c>
      <c r="G181" s="15" t="s">
        <v>14</v>
      </c>
    </row>
    <row r="182" spans="1:7" ht="24.75" thickBot="1" x14ac:dyDescent="0.3">
      <c r="A182" s="12" t="s">
        <v>215</v>
      </c>
      <c r="B182" s="13">
        <v>196000000</v>
      </c>
      <c r="C182" s="12" t="s">
        <v>75</v>
      </c>
      <c r="D182" s="13">
        <v>194059000</v>
      </c>
      <c r="E182" s="13">
        <v>1941000</v>
      </c>
      <c r="F182" s="13">
        <v>194059000</v>
      </c>
      <c r="G182" s="15" t="s">
        <v>14</v>
      </c>
    </row>
    <row r="183" spans="1:7" ht="36.75" thickBot="1" x14ac:dyDescent="0.3">
      <c r="A183" s="12" t="s">
        <v>216</v>
      </c>
      <c r="B183" s="13">
        <v>196000000</v>
      </c>
      <c r="C183" s="12" t="s">
        <v>75</v>
      </c>
      <c r="D183" s="13">
        <v>193824000</v>
      </c>
      <c r="E183" s="13">
        <v>2176000</v>
      </c>
      <c r="F183" s="13">
        <v>193824000</v>
      </c>
      <c r="G183" s="15" t="s">
        <v>14</v>
      </c>
    </row>
    <row r="184" spans="1:7" ht="36.75" thickBot="1" x14ac:dyDescent="0.3">
      <c r="A184" s="12" t="s">
        <v>217</v>
      </c>
      <c r="B184" s="13">
        <v>196000000</v>
      </c>
      <c r="C184" s="12" t="s">
        <v>75</v>
      </c>
      <c r="D184" s="13">
        <v>189786000</v>
      </c>
      <c r="E184" s="13">
        <v>6214000</v>
      </c>
      <c r="F184" s="13">
        <v>189786000</v>
      </c>
      <c r="G184" s="15" t="s">
        <v>14</v>
      </c>
    </row>
    <row r="185" spans="1:7" ht="36.75" thickBot="1" x14ac:dyDescent="0.3">
      <c r="A185" s="12" t="s">
        <v>218</v>
      </c>
      <c r="B185" s="13">
        <v>196000000</v>
      </c>
      <c r="C185" s="12" t="s">
        <v>75</v>
      </c>
      <c r="D185" s="13">
        <v>194003000</v>
      </c>
      <c r="E185" s="13">
        <v>1997000</v>
      </c>
      <c r="F185" s="13">
        <v>194003000</v>
      </c>
      <c r="G185" s="15" t="s">
        <v>14</v>
      </c>
    </row>
    <row r="186" spans="1:7" ht="36.75" thickBot="1" x14ac:dyDescent="0.3">
      <c r="A186" s="12" t="s">
        <v>219</v>
      </c>
      <c r="B186" s="13">
        <v>196000000</v>
      </c>
      <c r="C186" s="12" t="s">
        <v>75</v>
      </c>
      <c r="D186" s="13">
        <v>194245000</v>
      </c>
      <c r="E186" s="13">
        <v>1755000</v>
      </c>
      <c r="F186" s="13">
        <v>194245000</v>
      </c>
      <c r="G186" s="15" t="s">
        <v>14</v>
      </c>
    </row>
    <row r="187" spans="1:7" ht="36.75" thickBot="1" x14ac:dyDescent="0.3">
      <c r="A187" s="12" t="s">
        <v>220</v>
      </c>
      <c r="B187" s="13">
        <v>196000000</v>
      </c>
      <c r="C187" s="12" t="s">
        <v>75</v>
      </c>
      <c r="D187" s="13">
        <v>193709000</v>
      </c>
      <c r="E187" s="13">
        <v>2291000</v>
      </c>
      <c r="F187" s="13">
        <v>193709000</v>
      </c>
      <c r="G187" s="15" t="s">
        <v>14</v>
      </c>
    </row>
    <row r="188" spans="1:7" ht="36.75" thickBot="1" x14ac:dyDescent="0.3">
      <c r="A188" s="12" t="s">
        <v>221</v>
      </c>
      <c r="B188" s="13">
        <v>196000000</v>
      </c>
      <c r="C188" s="12" t="s">
        <v>75</v>
      </c>
      <c r="D188" s="13">
        <v>192687000</v>
      </c>
      <c r="E188" s="13">
        <v>3313000</v>
      </c>
      <c r="F188" s="13">
        <v>192687000</v>
      </c>
      <c r="G188" s="15" t="s">
        <v>14</v>
      </c>
    </row>
    <row r="189" spans="1:7" ht="24.75" thickBot="1" x14ac:dyDescent="0.3">
      <c r="A189" s="12" t="s">
        <v>222</v>
      </c>
      <c r="B189" s="13">
        <v>196000000</v>
      </c>
      <c r="C189" s="12" t="s">
        <v>75</v>
      </c>
      <c r="D189" s="13">
        <v>192737000</v>
      </c>
      <c r="E189" s="13">
        <v>3263000</v>
      </c>
      <c r="F189" s="13">
        <v>192737000</v>
      </c>
      <c r="G189" s="15" t="s">
        <v>14</v>
      </c>
    </row>
    <row r="190" spans="1:7" ht="24.75" thickBot="1" x14ac:dyDescent="0.3">
      <c r="A190" s="12" t="s">
        <v>223</v>
      </c>
      <c r="B190" s="13">
        <v>196000000</v>
      </c>
      <c r="C190" s="12" t="s">
        <v>75</v>
      </c>
      <c r="D190" s="13">
        <v>192760000</v>
      </c>
      <c r="E190" s="13">
        <v>3240000</v>
      </c>
      <c r="F190" s="13">
        <v>192760000</v>
      </c>
      <c r="G190" s="15" t="s">
        <v>14</v>
      </c>
    </row>
    <row r="191" spans="1:7" ht="36.75" thickBot="1" x14ac:dyDescent="0.3">
      <c r="A191" s="12" t="s">
        <v>224</v>
      </c>
      <c r="B191" s="13">
        <v>196000000</v>
      </c>
      <c r="C191" s="12" t="s">
        <v>75</v>
      </c>
      <c r="D191" s="13">
        <v>194189000</v>
      </c>
      <c r="E191" s="13">
        <v>1811000</v>
      </c>
      <c r="F191" s="13">
        <v>194189000</v>
      </c>
      <c r="G191" s="15" t="s">
        <v>14</v>
      </c>
    </row>
    <row r="192" spans="1:7" ht="24.75" thickBot="1" x14ac:dyDescent="0.3">
      <c r="A192" s="12" t="s">
        <v>225</v>
      </c>
      <c r="B192" s="13">
        <v>100000000</v>
      </c>
      <c r="C192" s="12" t="s">
        <v>75</v>
      </c>
      <c r="D192" s="13">
        <v>98693000</v>
      </c>
      <c r="E192" s="13">
        <v>1307000</v>
      </c>
      <c r="F192" s="13">
        <v>98693000</v>
      </c>
      <c r="G192" s="15" t="s">
        <v>14</v>
      </c>
    </row>
    <row r="193" spans="1:7" ht="36.75" thickBot="1" x14ac:dyDescent="0.3">
      <c r="A193" s="12" t="s">
        <v>226</v>
      </c>
      <c r="B193" s="13">
        <v>196000000</v>
      </c>
      <c r="C193" s="12" t="s">
        <v>75</v>
      </c>
      <c r="D193" s="13">
        <v>193753000</v>
      </c>
      <c r="E193" s="13">
        <v>2247000</v>
      </c>
      <c r="F193" s="13">
        <v>193753000</v>
      </c>
      <c r="G193" s="15" t="s">
        <v>14</v>
      </c>
    </row>
    <row r="194" spans="1:7" ht="24.75" thickBot="1" x14ac:dyDescent="0.3">
      <c r="A194" s="12" t="s">
        <v>227</v>
      </c>
      <c r="B194" s="13">
        <v>196000000</v>
      </c>
      <c r="C194" s="12" t="s">
        <v>75</v>
      </c>
      <c r="D194" s="13">
        <v>193336000</v>
      </c>
      <c r="E194" s="13">
        <v>2664000</v>
      </c>
      <c r="F194" s="13">
        <v>193336000</v>
      </c>
      <c r="G194" s="15" t="s">
        <v>14</v>
      </c>
    </row>
    <row r="195" spans="1:7" ht="24.75" thickBot="1" x14ac:dyDescent="0.3">
      <c r="A195" s="12" t="s">
        <v>228</v>
      </c>
      <c r="B195" s="13">
        <v>100000000</v>
      </c>
      <c r="C195" s="12" t="s">
        <v>75</v>
      </c>
      <c r="D195" s="13">
        <v>97750000</v>
      </c>
      <c r="E195" s="13">
        <v>2250000</v>
      </c>
      <c r="F195" s="13">
        <v>97750000</v>
      </c>
      <c r="G195" s="15" t="s">
        <v>14</v>
      </c>
    </row>
    <row r="196" spans="1:7" ht="24.75" thickBot="1" x14ac:dyDescent="0.3">
      <c r="A196" s="12" t="s">
        <v>229</v>
      </c>
      <c r="B196" s="13">
        <v>100000000</v>
      </c>
      <c r="C196" s="12" t="s">
        <v>75</v>
      </c>
      <c r="D196" s="13">
        <v>97749000</v>
      </c>
      <c r="E196" s="13">
        <v>2251000</v>
      </c>
      <c r="F196" s="13">
        <v>97749000</v>
      </c>
      <c r="G196" s="15" t="s">
        <v>14</v>
      </c>
    </row>
    <row r="197" spans="1:7" ht="24.75" thickBot="1" x14ac:dyDescent="0.3">
      <c r="A197" s="12" t="s">
        <v>230</v>
      </c>
      <c r="B197" s="13">
        <v>196000000</v>
      </c>
      <c r="C197" s="12" t="s">
        <v>75</v>
      </c>
      <c r="D197" s="13">
        <v>189899000</v>
      </c>
      <c r="E197" s="13">
        <v>6101000</v>
      </c>
      <c r="F197" s="13">
        <v>189899000</v>
      </c>
      <c r="G197" s="15" t="s">
        <v>14</v>
      </c>
    </row>
    <row r="198" spans="1:7" ht="24.75" thickBot="1" x14ac:dyDescent="0.3">
      <c r="A198" s="12" t="s">
        <v>231</v>
      </c>
      <c r="B198" s="13">
        <v>147000000</v>
      </c>
      <c r="C198" s="12" t="s">
        <v>75</v>
      </c>
      <c r="D198" s="13">
        <v>145252000</v>
      </c>
      <c r="E198" s="13">
        <v>1748000</v>
      </c>
      <c r="F198" s="13">
        <v>145252000</v>
      </c>
      <c r="G198" s="15" t="s">
        <v>14</v>
      </c>
    </row>
    <row r="199" spans="1:7" ht="24.75" thickBot="1" x14ac:dyDescent="0.3">
      <c r="A199" s="12" t="s">
        <v>232</v>
      </c>
      <c r="B199" s="13">
        <v>147000000</v>
      </c>
      <c r="C199" s="12" t="s">
        <v>75</v>
      </c>
      <c r="D199" s="13">
        <v>133922000</v>
      </c>
      <c r="E199" s="13">
        <v>13078000</v>
      </c>
      <c r="F199" s="13">
        <v>133922000</v>
      </c>
      <c r="G199" s="15" t="s">
        <v>14</v>
      </c>
    </row>
    <row r="200" spans="1:7" ht="24.75" thickBot="1" x14ac:dyDescent="0.3">
      <c r="A200" s="12" t="s">
        <v>233</v>
      </c>
      <c r="B200" s="13">
        <v>147000000</v>
      </c>
      <c r="C200" s="12" t="s">
        <v>75</v>
      </c>
      <c r="D200" s="13">
        <v>144898000</v>
      </c>
      <c r="E200" s="13">
        <v>2102000</v>
      </c>
      <c r="F200" s="13">
        <v>144898000</v>
      </c>
      <c r="G200" s="15" t="s">
        <v>14</v>
      </c>
    </row>
    <row r="201" spans="1:7" ht="24.75" thickBot="1" x14ac:dyDescent="0.3">
      <c r="A201" s="12" t="s">
        <v>234</v>
      </c>
      <c r="B201" s="13">
        <v>100000000</v>
      </c>
      <c r="C201" s="12" t="s">
        <v>75</v>
      </c>
      <c r="D201" s="13">
        <v>98198000</v>
      </c>
      <c r="E201" s="13">
        <v>1802000</v>
      </c>
      <c r="F201" s="13">
        <v>98198000</v>
      </c>
      <c r="G201" s="15" t="s">
        <v>14</v>
      </c>
    </row>
    <row r="202" spans="1:7" ht="24.75" thickBot="1" x14ac:dyDescent="0.3">
      <c r="A202" s="12" t="s">
        <v>235</v>
      </c>
      <c r="B202" s="13">
        <v>147000000</v>
      </c>
      <c r="C202" s="12" t="s">
        <v>75</v>
      </c>
      <c r="D202" s="13">
        <v>145199000</v>
      </c>
      <c r="E202" s="13">
        <v>1801000</v>
      </c>
      <c r="F202" s="13">
        <v>145199000</v>
      </c>
      <c r="G202" s="15" t="s">
        <v>14</v>
      </c>
    </row>
    <row r="203" spans="1:7" ht="24.75" thickBot="1" x14ac:dyDescent="0.3">
      <c r="A203" s="12" t="s">
        <v>236</v>
      </c>
      <c r="B203" s="13">
        <v>147000000</v>
      </c>
      <c r="C203" s="12" t="s">
        <v>75</v>
      </c>
      <c r="D203" s="13">
        <v>145225000</v>
      </c>
      <c r="E203" s="13">
        <v>1775000</v>
      </c>
      <c r="F203" s="13">
        <v>145225000</v>
      </c>
      <c r="G203" s="15" t="s">
        <v>14</v>
      </c>
    </row>
    <row r="204" spans="1:7" ht="36.75" thickBot="1" x14ac:dyDescent="0.3">
      <c r="A204" s="12" t="s">
        <v>237</v>
      </c>
      <c r="B204" s="13">
        <v>196000000</v>
      </c>
      <c r="C204" s="12" t="s">
        <v>75</v>
      </c>
      <c r="D204" s="13">
        <v>194243000</v>
      </c>
      <c r="E204" s="13">
        <v>1757000</v>
      </c>
      <c r="F204" s="13">
        <v>194243000</v>
      </c>
      <c r="G204" s="15" t="s">
        <v>14</v>
      </c>
    </row>
    <row r="205" spans="1:7" ht="24.75" thickBot="1" x14ac:dyDescent="0.3">
      <c r="A205" s="12" t="s">
        <v>238</v>
      </c>
      <c r="B205" s="13">
        <v>196000000</v>
      </c>
      <c r="C205" s="12" t="s">
        <v>75</v>
      </c>
      <c r="D205" s="13">
        <v>194189000</v>
      </c>
      <c r="E205" s="13">
        <v>1811000</v>
      </c>
      <c r="F205" s="13">
        <v>194189000</v>
      </c>
      <c r="G205" s="15" t="s">
        <v>14</v>
      </c>
    </row>
    <row r="206" spans="1:7" ht="24.75" thickBot="1" x14ac:dyDescent="0.3">
      <c r="A206" s="12" t="s">
        <v>239</v>
      </c>
      <c r="B206" s="13">
        <v>147000000</v>
      </c>
      <c r="C206" s="12" t="s">
        <v>75</v>
      </c>
      <c r="D206" s="13">
        <v>145630000</v>
      </c>
      <c r="E206" s="13">
        <v>1370000</v>
      </c>
      <c r="F206" s="13">
        <v>145630000</v>
      </c>
      <c r="G206" s="15" t="s">
        <v>14</v>
      </c>
    </row>
    <row r="207" spans="1:7" ht="24.75" thickBot="1" x14ac:dyDescent="0.3">
      <c r="A207" s="12" t="s">
        <v>240</v>
      </c>
      <c r="B207" s="13">
        <v>147000000</v>
      </c>
      <c r="C207" s="12" t="s">
        <v>75</v>
      </c>
      <c r="D207" s="13">
        <v>139289000</v>
      </c>
      <c r="E207" s="13">
        <v>7711000</v>
      </c>
      <c r="F207" s="13">
        <v>139289000</v>
      </c>
      <c r="G207" s="15" t="s">
        <v>14</v>
      </c>
    </row>
    <row r="208" spans="1:7" ht="24.75" thickBot="1" x14ac:dyDescent="0.3">
      <c r="A208" s="12" t="s">
        <v>241</v>
      </c>
      <c r="B208" s="13">
        <v>196000000</v>
      </c>
      <c r="C208" s="12" t="s">
        <v>75</v>
      </c>
      <c r="D208" s="13">
        <v>194184000</v>
      </c>
      <c r="E208" s="13">
        <v>1816000</v>
      </c>
      <c r="F208" s="13">
        <v>194184000</v>
      </c>
      <c r="G208" s="15" t="s">
        <v>14</v>
      </c>
    </row>
    <row r="209" spans="1:7" ht="36.75" thickBot="1" x14ac:dyDescent="0.3">
      <c r="A209" s="12" t="s">
        <v>242</v>
      </c>
      <c r="B209" s="13">
        <v>196000000</v>
      </c>
      <c r="C209" s="12" t="s">
        <v>75</v>
      </c>
      <c r="D209" s="13">
        <v>193411000</v>
      </c>
      <c r="E209" s="13">
        <v>2589000</v>
      </c>
      <c r="F209" s="13">
        <v>193411000</v>
      </c>
      <c r="G209" s="15" t="s">
        <v>14</v>
      </c>
    </row>
    <row r="210" spans="1:7" ht="24.75" thickBot="1" x14ac:dyDescent="0.3">
      <c r="A210" s="12" t="s">
        <v>243</v>
      </c>
      <c r="B210" s="13">
        <v>196000000</v>
      </c>
      <c r="C210" s="12" t="s">
        <v>75</v>
      </c>
      <c r="D210" s="13">
        <v>194837000</v>
      </c>
      <c r="E210" s="13">
        <v>1163000</v>
      </c>
      <c r="F210" s="13">
        <v>194837000</v>
      </c>
      <c r="G210" s="15" t="s">
        <v>14</v>
      </c>
    </row>
    <row r="211" spans="1:7" ht="24.75" thickBot="1" x14ac:dyDescent="0.3">
      <c r="A211" s="12" t="s">
        <v>244</v>
      </c>
      <c r="B211" s="13">
        <v>196000000</v>
      </c>
      <c r="C211" s="12" t="s">
        <v>75</v>
      </c>
      <c r="D211" s="13">
        <v>194316000</v>
      </c>
      <c r="E211" s="13">
        <v>1684000</v>
      </c>
      <c r="F211" s="13">
        <v>194316000</v>
      </c>
      <c r="G211" s="15" t="s">
        <v>14</v>
      </c>
    </row>
    <row r="212" spans="1:7" ht="24.75" thickBot="1" x14ac:dyDescent="0.3">
      <c r="A212" s="12" t="s">
        <v>245</v>
      </c>
      <c r="B212" s="13">
        <v>196000000</v>
      </c>
      <c r="C212" s="12" t="s">
        <v>75</v>
      </c>
      <c r="D212" s="13">
        <v>194134000</v>
      </c>
      <c r="E212" s="13">
        <v>1866000</v>
      </c>
      <c r="F212" s="13">
        <v>194134000</v>
      </c>
      <c r="G212" s="15" t="s">
        <v>14</v>
      </c>
    </row>
    <row r="213" spans="1:7" ht="24.75" thickBot="1" x14ac:dyDescent="0.3">
      <c r="A213" s="12" t="s">
        <v>246</v>
      </c>
      <c r="B213" s="13">
        <v>196000000</v>
      </c>
      <c r="C213" s="12" t="s">
        <v>75</v>
      </c>
      <c r="D213" s="13">
        <v>194189000</v>
      </c>
      <c r="E213" s="13">
        <v>1811000</v>
      </c>
      <c r="F213" s="13">
        <v>194189000</v>
      </c>
      <c r="G213" s="15" t="s">
        <v>14</v>
      </c>
    </row>
    <row r="214" spans="1:7" ht="24.75" thickBot="1" x14ac:dyDescent="0.3">
      <c r="A214" s="12" t="s">
        <v>247</v>
      </c>
      <c r="B214" s="13">
        <v>147000000</v>
      </c>
      <c r="C214" s="12" t="s">
        <v>75</v>
      </c>
      <c r="D214" s="13">
        <v>140740000</v>
      </c>
      <c r="E214" s="13">
        <v>6260000</v>
      </c>
      <c r="F214" s="13">
        <v>140740000</v>
      </c>
      <c r="G214" s="15" t="s">
        <v>14</v>
      </c>
    </row>
    <row r="215" spans="1:7" ht="36.75" thickBot="1" x14ac:dyDescent="0.3">
      <c r="A215" s="12" t="s">
        <v>248</v>
      </c>
      <c r="B215" s="13">
        <v>196000000</v>
      </c>
      <c r="C215" s="12" t="s">
        <v>75</v>
      </c>
      <c r="D215" s="13">
        <v>192126000</v>
      </c>
      <c r="E215" s="13">
        <v>3874000</v>
      </c>
      <c r="F215" s="13">
        <v>192126000</v>
      </c>
      <c r="G215" s="15" t="s">
        <v>14</v>
      </c>
    </row>
    <row r="216" spans="1:7" ht="24.75" thickBot="1" x14ac:dyDescent="0.3">
      <c r="A216" s="12" t="s">
        <v>249</v>
      </c>
      <c r="B216" s="13">
        <v>147000000</v>
      </c>
      <c r="C216" s="12" t="s">
        <v>75</v>
      </c>
      <c r="D216" s="13">
        <v>139077000</v>
      </c>
      <c r="E216" s="13">
        <v>7923000</v>
      </c>
      <c r="F216" s="13">
        <v>139077000</v>
      </c>
      <c r="G216" s="15" t="s">
        <v>14</v>
      </c>
    </row>
    <row r="217" spans="1:7" ht="24.75" thickBot="1" x14ac:dyDescent="0.3">
      <c r="A217" s="12" t="s">
        <v>250</v>
      </c>
      <c r="B217" s="13">
        <v>147000000</v>
      </c>
      <c r="C217" s="12" t="s">
        <v>75</v>
      </c>
      <c r="D217" s="13">
        <v>138840000</v>
      </c>
      <c r="E217" s="13">
        <v>8160000</v>
      </c>
      <c r="F217" s="13">
        <v>138840000</v>
      </c>
      <c r="G217" s="15" t="s">
        <v>14</v>
      </c>
    </row>
    <row r="218" spans="1:7" ht="24.75" thickBot="1" x14ac:dyDescent="0.3">
      <c r="A218" s="12" t="s">
        <v>251</v>
      </c>
      <c r="B218" s="13">
        <v>196000000</v>
      </c>
      <c r="C218" s="12" t="s">
        <v>75</v>
      </c>
      <c r="D218" s="13">
        <v>187338000</v>
      </c>
      <c r="E218" s="13">
        <v>8662000</v>
      </c>
      <c r="F218" s="13">
        <v>187338000</v>
      </c>
      <c r="G218" s="15" t="s">
        <v>14</v>
      </c>
    </row>
    <row r="219" spans="1:7" ht="24.75" thickBot="1" x14ac:dyDescent="0.3">
      <c r="A219" s="12" t="s">
        <v>252</v>
      </c>
      <c r="B219" s="13">
        <v>196000000</v>
      </c>
      <c r="C219" s="12" t="s">
        <v>75</v>
      </c>
      <c r="D219" s="13">
        <v>194188000</v>
      </c>
      <c r="E219" s="13">
        <v>1812000</v>
      </c>
      <c r="F219" s="13">
        <v>194188000</v>
      </c>
      <c r="G219" s="15" t="s">
        <v>14</v>
      </c>
    </row>
    <row r="220" spans="1:7" ht="36.75" thickBot="1" x14ac:dyDescent="0.3">
      <c r="A220" s="12" t="s">
        <v>253</v>
      </c>
      <c r="B220" s="13">
        <v>75000000</v>
      </c>
      <c r="C220" s="12" t="s">
        <v>75</v>
      </c>
      <c r="D220" s="13">
        <v>73329000</v>
      </c>
      <c r="E220" s="13">
        <v>1671000</v>
      </c>
      <c r="F220" s="13">
        <v>73329000</v>
      </c>
      <c r="G220" s="15" t="s">
        <v>14</v>
      </c>
    </row>
    <row r="221" spans="1:7" ht="24.75" thickBot="1" x14ac:dyDescent="0.3">
      <c r="A221" s="12" t="s">
        <v>254</v>
      </c>
      <c r="B221" s="13">
        <v>147000000</v>
      </c>
      <c r="C221" s="12" t="s">
        <v>75</v>
      </c>
      <c r="D221" s="13">
        <v>144679000</v>
      </c>
      <c r="E221" s="13">
        <v>2321000</v>
      </c>
      <c r="F221" s="13">
        <v>144679000</v>
      </c>
      <c r="G221" s="15" t="s">
        <v>14</v>
      </c>
    </row>
    <row r="222" spans="1:7" ht="24.75" thickBot="1" x14ac:dyDescent="0.3">
      <c r="A222" s="12" t="s">
        <v>255</v>
      </c>
      <c r="B222" s="13">
        <v>196000000</v>
      </c>
      <c r="C222" s="12" t="s">
        <v>75</v>
      </c>
      <c r="D222" s="13">
        <v>194458000</v>
      </c>
      <c r="E222" s="13">
        <v>1542000</v>
      </c>
      <c r="F222" s="13">
        <v>194458000</v>
      </c>
      <c r="G222" s="15" t="s">
        <v>14</v>
      </c>
    </row>
    <row r="223" spans="1:7" ht="36.75" thickBot="1" x14ac:dyDescent="0.3">
      <c r="A223" s="12" t="s">
        <v>256</v>
      </c>
      <c r="B223" s="13">
        <v>147000000</v>
      </c>
      <c r="C223" s="12" t="s">
        <v>75</v>
      </c>
      <c r="D223" s="13">
        <v>146312000</v>
      </c>
      <c r="E223" s="13">
        <v>688000</v>
      </c>
      <c r="F223" s="13">
        <v>146312000</v>
      </c>
      <c r="G223" s="15" t="s">
        <v>14</v>
      </c>
    </row>
    <row r="224" spans="1:7" ht="36.75" thickBot="1" x14ac:dyDescent="0.3">
      <c r="A224" s="12" t="s">
        <v>257</v>
      </c>
      <c r="B224" s="13">
        <v>196000000</v>
      </c>
      <c r="C224" s="12" t="s">
        <v>75</v>
      </c>
      <c r="D224" s="13">
        <v>194912000</v>
      </c>
      <c r="E224" s="13">
        <v>1088000</v>
      </c>
      <c r="F224" s="13">
        <v>194912000</v>
      </c>
      <c r="G224" s="15" t="s">
        <v>14</v>
      </c>
    </row>
    <row r="225" spans="1:7" ht="36.75" thickBot="1" x14ac:dyDescent="0.3">
      <c r="A225" s="12" t="s">
        <v>258</v>
      </c>
      <c r="B225" s="13">
        <v>196000000</v>
      </c>
      <c r="C225" s="12" t="s">
        <v>75</v>
      </c>
      <c r="D225" s="13">
        <v>194912000</v>
      </c>
      <c r="E225" s="13">
        <v>1088000</v>
      </c>
      <c r="F225" s="13">
        <v>194912000</v>
      </c>
      <c r="G225" s="15" t="s">
        <v>14</v>
      </c>
    </row>
    <row r="226" spans="1:7" ht="36.75" thickBot="1" x14ac:dyDescent="0.3">
      <c r="A226" s="12" t="s">
        <v>259</v>
      </c>
      <c r="B226" s="13">
        <v>196000000</v>
      </c>
      <c r="C226" s="12" t="s">
        <v>75</v>
      </c>
      <c r="D226" s="13">
        <v>194833000</v>
      </c>
      <c r="E226" s="13">
        <v>1167000</v>
      </c>
      <c r="F226" s="13">
        <v>194833000</v>
      </c>
      <c r="G226" s="15" t="s">
        <v>14</v>
      </c>
    </row>
    <row r="227" spans="1:7" ht="24.75" thickBot="1" x14ac:dyDescent="0.3">
      <c r="A227" s="12" t="s">
        <v>260</v>
      </c>
      <c r="B227" s="13">
        <v>196000000</v>
      </c>
      <c r="C227" s="12" t="s">
        <v>75</v>
      </c>
      <c r="D227" s="13">
        <v>195223000</v>
      </c>
      <c r="E227" s="13">
        <v>777000</v>
      </c>
      <c r="F227" s="13">
        <v>195223000</v>
      </c>
      <c r="G227" s="15" t="s">
        <v>14</v>
      </c>
    </row>
    <row r="228" spans="1:7" ht="24.75" thickBot="1" x14ac:dyDescent="0.3">
      <c r="A228" s="12" t="s">
        <v>261</v>
      </c>
      <c r="B228" s="13">
        <v>147000000</v>
      </c>
      <c r="C228" s="12" t="s">
        <v>75</v>
      </c>
      <c r="D228" s="13">
        <v>146278000</v>
      </c>
      <c r="E228" s="13">
        <v>722000</v>
      </c>
      <c r="F228" s="13">
        <v>146278000</v>
      </c>
      <c r="G228" s="15" t="s">
        <v>14</v>
      </c>
    </row>
    <row r="229" spans="1:7" ht="24.75" thickBot="1" x14ac:dyDescent="0.3">
      <c r="A229" s="12" t="s">
        <v>262</v>
      </c>
      <c r="B229" s="13">
        <v>196000000</v>
      </c>
      <c r="C229" s="12" t="s">
        <v>75</v>
      </c>
      <c r="D229" s="13">
        <v>195278000</v>
      </c>
      <c r="E229" s="13">
        <v>722000</v>
      </c>
      <c r="F229" s="13">
        <v>195278000</v>
      </c>
      <c r="G229" s="15" t="s">
        <v>14</v>
      </c>
    </row>
    <row r="230" spans="1:7" ht="24.75" thickBot="1" x14ac:dyDescent="0.3">
      <c r="A230" s="12" t="s">
        <v>263</v>
      </c>
      <c r="B230" s="13">
        <v>196000000</v>
      </c>
      <c r="C230" s="12" t="s">
        <v>75</v>
      </c>
      <c r="D230" s="13">
        <v>195147000</v>
      </c>
      <c r="E230" s="13">
        <v>853000</v>
      </c>
      <c r="F230" s="13">
        <v>195147000</v>
      </c>
      <c r="G230" s="15" t="s">
        <v>14</v>
      </c>
    </row>
    <row r="231" spans="1:7" ht="24.75" thickBot="1" x14ac:dyDescent="0.3">
      <c r="A231" s="12" t="s">
        <v>264</v>
      </c>
      <c r="B231" s="13">
        <v>196000000</v>
      </c>
      <c r="C231" s="12" t="s">
        <v>75</v>
      </c>
      <c r="D231" s="13">
        <v>195278000</v>
      </c>
      <c r="E231" s="13">
        <v>722000</v>
      </c>
      <c r="F231" s="13">
        <v>195278000</v>
      </c>
      <c r="G231" s="15" t="s">
        <v>14</v>
      </c>
    </row>
    <row r="232" spans="1:7" ht="24.75" thickBot="1" x14ac:dyDescent="0.3">
      <c r="A232" s="12" t="s">
        <v>265</v>
      </c>
      <c r="B232" s="13">
        <v>196000000</v>
      </c>
      <c r="C232" s="12" t="s">
        <v>75</v>
      </c>
      <c r="D232" s="13">
        <v>193173000</v>
      </c>
      <c r="E232" s="13">
        <v>2827000</v>
      </c>
      <c r="F232" s="13">
        <v>193173000</v>
      </c>
      <c r="G232" s="15" t="s">
        <v>14</v>
      </c>
    </row>
    <row r="233" spans="1:7" ht="24.75" thickBot="1" x14ac:dyDescent="0.3">
      <c r="A233" s="12" t="s">
        <v>266</v>
      </c>
      <c r="B233" s="13">
        <v>196000000</v>
      </c>
      <c r="C233" s="12" t="s">
        <v>75</v>
      </c>
      <c r="D233" s="13">
        <v>194959000</v>
      </c>
      <c r="E233" s="13">
        <v>1041000</v>
      </c>
      <c r="F233" s="13">
        <v>194959000</v>
      </c>
      <c r="G233" s="15" t="s">
        <v>14</v>
      </c>
    </row>
    <row r="234" spans="1:7" ht="24.75" thickBot="1" x14ac:dyDescent="0.3">
      <c r="A234" s="12" t="s">
        <v>267</v>
      </c>
      <c r="B234" s="13">
        <v>196000000</v>
      </c>
      <c r="C234" s="12" t="s">
        <v>75</v>
      </c>
      <c r="D234" s="13">
        <v>194619000</v>
      </c>
      <c r="E234" s="13">
        <v>1381000</v>
      </c>
      <c r="F234" s="13">
        <v>194619000</v>
      </c>
      <c r="G234" s="15" t="s">
        <v>14</v>
      </c>
    </row>
    <row r="235" spans="1:7" ht="24.75" thickBot="1" x14ac:dyDescent="0.3">
      <c r="A235" s="12" t="s">
        <v>268</v>
      </c>
      <c r="B235" s="13">
        <v>196000000</v>
      </c>
      <c r="C235" s="12" t="s">
        <v>75</v>
      </c>
      <c r="D235" s="13">
        <v>194584000</v>
      </c>
      <c r="E235" s="13">
        <v>1416000</v>
      </c>
      <c r="F235" s="13">
        <v>194584000</v>
      </c>
      <c r="G235" s="15" t="s">
        <v>14</v>
      </c>
    </row>
    <row r="236" spans="1:7" ht="24.75" thickBot="1" x14ac:dyDescent="0.3">
      <c r="A236" s="12" t="s">
        <v>269</v>
      </c>
      <c r="B236" s="13">
        <v>196000000</v>
      </c>
      <c r="C236" s="12" t="s">
        <v>75</v>
      </c>
      <c r="D236" s="13">
        <v>195360000</v>
      </c>
      <c r="E236" s="13">
        <v>640000</v>
      </c>
      <c r="F236" s="13">
        <v>195360000</v>
      </c>
      <c r="G236" s="15" t="s">
        <v>14</v>
      </c>
    </row>
    <row r="237" spans="1:7" ht="24.75" thickBot="1" x14ac:dyDescent="0.3">
      <c r="A237" s="12" t="s">
        <v>270</v>
      </c>
      <c r="B237" s="13">
        <v>196000000</v>
      </c>
      <c r="C237" s="12" t="s">
        <v>75</v>
      </c>
      <c r="D237" s="13">
        <v>194972000</v>
      </c>
      <c r="E237" s="13">
        <v>1028000</v>
      </c>
      <c r="F237" s="13">
        <v>194972000</v>
      </c>
      <c r="G237" s="15" t="s">
        <v>14</v>
      </c>
    </row>
    <row r="238" spans="1:7" ht="36.75" thickBot="1" x14ac:dyDescent="0.3">
      <c r="A238" s="12" t="s">
        <v>271</v>
      </c>
      <c r="B238" s="13">
        <v>196000000</v>
      </c>
      <c r="C238" s="12" t="s">
        <v>75</v>
      </c>
      <c r="D238" s="13">
        <v>194591000</v>
      </c>
      <c r="E238" s="13">
        <v>1409000</v>
      </c>
      <c r="F238" s="13">
        <v>194591000</v>
      </c>
      <c r="G238" s="15" t="s">
        <v>14</v>
      </c>
    </row>
    <row r="239" spans="1:7" ht="24.75" thickBot="1" x14ac:dyDescent="0.3">
      <c r="A239" s="12" t="s">
        <v>272</v>
      </c>
      <c r="B239" s="13">
        <v>196000000</v>
      </c>
      <c r="C239" s="12" t="s">
        <v>75</v>
      </c>
      <c r="D239" s="13">
        <v>194223000</v>
      </c>
      <c r="E239" s="13">
        <v>1777000</v>
      </c>
      <c r="F239" s="13">
        <v>194223000</v>
      </c>
      <c r="G239" s="15" t="s">
        <v>14</v>
      </c>
    </row>
    <row r="240" spans="1:7" ht="24.75" thickBot="1" x14ac:dyDescent="0.3">
      <c r="A240" s="12" t="s">
        <v>273</v>
      </c>
      <c r="B240" s="13">
        <v>196000000</v>
      </c>
      <c r="C240" s="12" t="s">
        <v>75</v>
      </c>
      <c r="D240" s="13">
        <v>194611000</v>
      </c>
      <c r="E240" s="13">
        <v>1389000</v>
      </c>
      <c r="F240" s="13">
        <v>194611000</v>
      </c>
      <c r="G240" s="15" t="s">
        <v>14</v>
      </c>
    </row>
    <row r="241" spans="1:7" ht="24.75" thickBot="1" x14ac:dyDescent="0.3">
      <c r="A241" s="12" t="s">
        <v>274</v>
      </c>
      <c r="B241" s="13">
        <v>196000000</v>
      </c>
      <c r="C241" s="12" t="s">
        <v>75</v>
      </c>
      <c r="D241" s="13">
        <v>189503000</v>
      </c>
      <c r="E241" s="13">
        <v>6497000</v>
      </c>
      <c r="F241" s="13">
        <v>189503000</v>
      </c>
      <c r="G241" s="15" t="s">
        <v>14</v>
      </c>
    </row>
    <row r="242" spans="1:7" ht="24.75" thickBot="1" x14ac:dyDescent="0.3">
      <c r="A242" s="12" t="s">
        <v>275</v>
      </c>
      <c r="B242" s="13">
        <v>196000000</v>
      </c>
      <c r="C242" s="12" t="s">
        <v>75</v>
      </c>
      <c r="D242" s="13">
        <v>193370000</v>
      </c>
      <c r="E242" s="13">
        <v>2630000</v>
      </c>
      <c r="F242" s="13">
        <v>193370000</v>
      </c>
      <c r="G242" s="15" t="s">
        <v>14</v>
      </c>
    </row>
    <row r="243" spans="1:7" ht="36.75" thickBot="1" x14ac:dyDescent="0.3">
      <c r="A243" s="12" t="s">
        <v>276</v>
      </c>
      <c r="B243" s="13">
        <v>100000000</v>
      </c>
      <c r="C243" s="12" t="s">
        <v>75</v>
      </c>
      <c r="D243" s="13">
        <v>99389000</v>
      </c>
      <c r="E243" s="13">
        <v>611000</v>
      </c>
      <c r="F243" s="13">
        <v>99389000</v>
      </c>
      <c r="G243" s="15" t="s">
        <v>14</v>
      </c>
    </row>
    <row r="244" spans="1:7" ht="24.75" thickBot="1" x14ac:dyDescent="0.3">
      <c r="A244" s="12" t="s">
        <v>277</v>
      </c>
      <c r="B244" s="13">
        <v>196000000</v>
      </c>
      <c r="C244" s="12" t="s">
        <v>75</v>
      </c>
      <c r="D244" s="13">
        <v>195014000</v>
      </c>
      <c r="E244" s="13">
        <v>986000</v>
      </c>
      <c r="F244" s="13">
        <v>195014000</v>
      </c>
      <c r="G244" s="15" t="s">
        <v>14</v>
      </c>
    </row>
    <row r="245" spans="1:7" ht="24.75" thickBot="1" x14ac:dyDescent="0.3">
      <c r="A245" s="12" t="s">
        <v>278</v>
      </c>
      <c r="B245" s="13">
        <v>196000000</v>
      </c>
      <c r="C245" s="12" t="s">
        <v>75</v>
      </c>
      <c r="D245" s="13">
        <v>195500000</v>
      </c>
      <c r="E245" s="13">
        <v>500000</v>
      </c>
      <c r="F245" s="13">
        <v>195500000</v>
      </c>
      <c r="G245" s="15" t="s">
        <v>14</v>
      </c>
    </row>
    <row r="246" spans="1:7" ht="24.75" thickBot="1" x14ac:dyDescent="0.3">
      <c r="A246" s="12" t="s">
        <v>279</v>
      </c>
      <c r="B246" s="13">
        <v>196000000</v>
      </c>
      <c r="C246" s="12" t="s">
        <v>75</v>
      </c>
      <c r="D246" s="13">
        <v>195450000</v>
      </c>
      <c r="E246" s="13">
        <v>550000</v>
      </c>
      <c r="F246" s="13">
        <v>195450000</v>
      </c>
      <c r="G246" s="15" t="s">
        <v>14</v>
      </c>
    </row>
    <row r="247" spans="1:7" ht="24.75" thickBot="1" x14ac:dyDescent="0.3">
      <c r="A247" s="12" t="s">
        <v>280</v>
      </c>
      <c r="B247" s="13">
        <v>146000000</v>
      </c>
      <c r="C247" s="12" t="s">
        <v>75</v>
      </c>
      <c r="D247" s="13">
        <v>145550000</v>
      </c>
      <c r="E247" s="13">
        <v>450000</v>
      </c>
      <c r="F247" s="13">
        <v>145550000</v>
      </c>
      <c r="G247" s="15" t="s">
        <v>14</v>
      </c>
    </row>
    <row r="248" spans="1:7" ht="24.75" thickBot="1" x14ac:dyDescent="0.3">
      <c r="A248" s="12" t="s">
        <v>281</v>
      </c>
      <c r="B248" s="13">
        <v>100000000</v>
      </c>
      <c r="C248" s="12" t="s">
        <v>75</v>
      </c>
      <c r="D248" s="13">
        <v>99629000</v>
      </c>
      <c r="E248" s="13">
        <v>371000</v>
      </c>
      <c r="F248" s="13">
        <v>99629000</v>
      </c>
      <c r="G248" s="15" t="s">
        <v>14</v>
      </c>
    </row>
    <row r="249" spans="1:7" ht="36.75" thickBot="1" x14ac:dyDescent="0.3">
      <c r="A249" s="12" t="s">
        <v>282</v>
      </c>
      <c r="B249" s="13">
        <v>196000000</v>
      </c>
      <c r="C249" s="12" t="s">
        <v>75</v>
      </c>
      <c r="D249" s="13">
        <v>194866000</v>
      </c>
      <c r="E249" s="13">
        <v>1134000</v>
      </c>
      <c r="F249" s="13">
        <v>194866000</v>
      </c>
      <c r="G249" s="15" t="s">
        <v>14</v>
      </c>
    </row>
    <row r="250" spans="1:7" ht="24.75" thickBot="1" x14ac:dyDescent="0.3">
      <c r="A250" s="12" t="s">
        <v>283</v>
      </c>
      <c r="B250" s="13">
        <v>196000000</v>
      </c>
      <c r="C250" s="12" t="s">
        <v>75</v>
      </c>
      <c r="D250" s="13">
        <v>195394000</v>
      </c>
      <c r="E250" s="13">
        <v>606000</v>
      </c>
      <c r="F250" s="13">
        <v>195394000</v>
      </c>
      <c r="G250" s="15" t="s">
        <v>14</v>
      </c>
    </row>
    <row r="251" spans="1:7" ht="36.75" thickBot="1" x14ac:dyDescent="0.3">
      <c r="A251" s="12" t="s">
        <v>284</v>
      </c>
      <c r="B251" s="13">
        <v>196000000</v>
      </c>
      <c r="C251" s="12" t="s">
        <v>75</v>
      </c>
      <c r="D251" s="13">
        <v>195500000</v>
      </c>
      <c r="E251" s="13">
        <v>500000</v>
      </c>
      <c r="F251" s="13">
        <v>195500000</v>
      </c>
      <c r="G251" s="15" t="s">
        <v>14</v>
      </c>
    </row>
    <row r="252" spans="1:7" ht="24.75" thickBot="1" x14ac:dyDescent="0.3">
      <c r="A252" s="12" t="s">
        <v>285</v>
      </c>
      <c r="B252" s="13">
        <v>196000000</v>
      </c>
      <c r="C252" s="12" t="s">
        <v>75</v>
      </c>
      <c r="D252" s="13">
        <v>195501000</v>
      </c>
      <c r="E252" s="13">
        <v>499000</v>
      </c>
      <c r="F252" s="13">
        <v>195501000</v>
      </c>
      <c r="G252" s="15" t="s">
        <v>14</v>
      </c>
    </row>
    <row r="253" spans="1:7" ht="24.75" thickBot="1" x14ac:dyDescent="0.3">
      <c r="A253" s="12" t="s">
        <v>286</v>
      </c>
      <c r="B253" s="13">
        <v>196000000</v>
      </c>
      <c r="C253" s="12" t="s">
        <v>75</v>
      </c>
      <c r="D253" s="13">
        <v>195511000</v>
      </c>
      <c r="E253" s="13">
        <v>489000</v>
      </c>
      <c r="F253" s="13">
        <v>195511000</v>
      </c>
      <c r="G253" s="15" t="s">
        <v>14</v>
      </c>
    </row>
    <row r="254" spans="1:7" ht="24.75" thickBot="1" x14ac:dyDescent="0.3">
      <c r="A254" s="12" t="s">
        <v>287</v>
      </c>
      <c r="B254" s="13">
        <v>196000000</v>
      </c>
      <c r="C254" s="12" t="s">
        <v>75</v>
      </c>
      <c r="D254" s="13">
        <v>195520000</v>
      </c>
      <c r="E254" s="13">
        <v>480000</v>
      </c>
      <c r="F254" s="13">
        <v>195520000</v>
      </c>
      <c r="G254" s="15" t="s">
        <v>14</v>
      </c>
    </row>
    <row r="255" spans="1:7" ht="24.75" thickBot="1" x14ac:dyDescent="0.3">
      <c r="A255" s="12" t="s">
        <v>288</v>
      </c>
      <c r="B255" s="13">
        <v>196000000</v>
      </c>
      <c r="C255" s="12" t="s">
        <v>75</v>
      </c>
      <c r="D255" s="13">
        <v>195469000</v>
      </c>
      <c r="E255" s="13">
        <v>531000</v>
      </c>
      <c r="F255" s="13">
        <v>195469000</v>
      </c>
      <c r="G255" s="15" t="s">
        <v>14</v>
      </c>
    </row>
    <row r="256" spans="1:7" ht="24.75" thickBot="1" x14ac:dyDescent="0.3">
      <c r="A256" s="12" t="s">
        <v>289</v>
      </c>
      <c r="B256" s="13">
        <v>196000000</v>
      </c>
      <c r="C256" s="12" t="s">
        <v>75</v>
      </c>
      <c r="D256" s="13">
        <v>195496000</v>
      </c>
      <c r="E256" s="13">
        <v>504000</v>
      </c>
      <c r="F256" s="13">
        <v>195496000</v>
      </c>
      <c r="G256" s="15" t="s">
        <v>14</v>
      </c>
    </row>
    <row r="257" spans="1:7" ht="24.75" thickBot="1" x14ac:dyDescent="0.3">
      <c r="A257" s="12" t="s">
        <v>290</v>
      </c>
      <c r="B257" s="13">
        <v>196000000</v>
      </c>
      <c r="C257" s="12" t="s">
        <v>75</v>
      </c>
      <c r="D257" s="13">
        <v>195526000</v>
      </c>
      <c r="E257" s="13">
        <v>474000</v>
      </c>
      <c r="F257" s="13">
        <v>195526000</v>
      </c>
      <c r="G257" s="15" t="s">
        <v>14</v>
      </c>
    </row>
    <row r="258" spans="1:7" ht="24.75" thickBot="1" x14ac:dyDescent="0.3">
      <c r="A258" s="12" t="s">
        <v>291</v>
      </c>
      <c r="B258" s="13">
        <v>196000000</v>
      </c>
      <c r="C258" s="12" t="s">
        <v>75</v>
      </c>
      <c r="D258" s="13">
        <v>195052000</v>
      </c>
      <c r="E258" s="13">
        <v>948000</v>
      </c>
      <c r="F258" s="13">
        <v>195052000</v>
      </c>
      <c r="G258" s="15" t="s">
        <v>14</v>
      </c>
    </row>
    <row r="259" spans="1:7" ht="36.75" thickBot="1" x14ac:dyDescent="0.3">
      <c r="A259" s="12" t="s">
        <v>292</v>
      </c>
      <c r="B259" s="13">
        <v>196000000</v>
      </c>
      <c r="C259" s="12" t="s">
        <v>75</v>
      </c>
      <c r="D259" s="13">
        <v>195005000</v>
      </c>
      <c r="E259" s="13">
        <v>995000</v>
      </c>
      <c r="F259" s="13">
        <v>195005000</v>
      </c>
      <c r="G259" s="15" t="s">
        <v>14</v>
      </c>
    </row>
    <row r="260" spans="1:7" ht="24.75" thickBot="1" x14ac:dyDescent="0.3">
      <c r="A260" s="12" t="s">
        <v>293</v>
      </c>
      <c r="B260" s="13">
        <v>196000000</v>
      </c>
      <c r="C260" s="12" t="s">
        <v>75</v>
      </c>
      <c r="D260" s="13">
        <v>192653000</v>
      </c>
      <c r="E260" s="13">
        <v>3347000</v>
      </c>
      <c r="F260" s="13">
        <v>192653000</v>
      </c>
      <c r="G260" s="15" t="s">
        <v>14</v>
      </c>
    </row>
    <row r="261" spans="1:7" ht="24.75" thickBot="1" x14ac:dyDescent="0.3">
      <c r="A261" s="12" t="s">
        <v>294</v>
      </c>
      <c r="B261" s="13">
        <v>196000000</v>
      </c>
      <c r="C261" s="12" t="s">
        <v>75</v>
      </c>
      <c r="D261" s="13">
        <v>192724000</v>
      </c>
      <c r="E261" s="13">
        <v>3276000</v>
      </c>
      <c r="F261" s="13">
        <v>192724000</v>
      </c>
      <c r="G261" s="15" t="s">
        <v>14</v>
      </c>
    </row>
    <row r="262" spans="1:7" ht="24.75" thickBot="1" x14ac:dyDescent="0.3">
      <c r="A262" s="12" t="s">
        <v>295</v>
      </c>
      <c r="B262" s="13">
        <v>50000000</v>
      </c>
      <c r="C262" s="12" t="s">
        <v>75</v>
      </c>
      <c r="D262" s="13">
        <v>48946000</v>
      </c>
      <c r="E262" s="13">
        <v>1054000</v>
      </c>
      <c r="F262" s="13">
        <v>48946000</v>
      </c>
      <c r="G262" s="15" t="s">
        <v>14</v>
      </c>
    </row>
    <row r="263" spans="1:7" ht="24.75" thickBot="1" x14ac:dyDescent="0.3">
      <c r="A263" s="12" t="s">
        <v>296</v>
      </c>
      <c r="B263" s="13">
        <v>50000000</v>
      </c>
      <c r="C263" s="12" t="s">
        <v>75</v>
      </c>
      <c r="D263" s="13">
        <v>49500000</v>
      </c>
      <c r="E263" s="13">
        <v>500000</v>
      </c>
      <c r="F263" s="13">
        <v>49500000</v>
      </c>
      <c r="G263" s="15" t="s">
        <v>14</v>
      </c>
    </row>
    <row r="264" spans="1:7" ht="24.75" thickBot="1" x14ac:dyDescent="0.3">
      <c r="A264" s="12" t="s">
        <v>297</v>
      </c>
      <c r="B264" s="13">
        <v>50000000</v>
      </c>
      <c r="C264" s="12" t="s">
        <v>75</v>
      </c>
      <c r="D264" s="13">
        <v>48457000</v>
      </c>
      <c r="E264" s="13">
        <v>1543000</v>
      </c>
      <c r="F264" s="13">
        <v>48457000</v>
      </c>
      <c r="G264" s="15" t="s">
        <v>14</v>
      </c>
    </row>
    <row r="265" spans="1:7" ht="36.75" thickBot="1" x14ac:dyDescent="0.3">
      <c r="A265" s="12" t="s">
        <v>298</v>
      </c>
      <c r="B265" s="13">
        <v>196000000</v>
      </c>
      <c r="C265" s="12" t="s">
        <v>75</v>
      </c>
      <c r="D265" s="13">
        <v>195465000</v>
      </c>
      <c r="E265" s="13">
        <v>535000</v>
      </c>
      <c r="F265" s="13">
        <v>195465000</v>
      </c>
      <c r="G265" s="15" t="s">
        <v>14</v>
      </c>
    </row>
    <row r="266" spans="1:7" ht="24.75" thickBot="1" x14ac:dyDescent="0.3">
      <c r="A266" s="12" t="s">
        <v>299</v>
      </c>
      <c r="B266" s="13">
        <v>196000000</v>
      </c>
      <c r="C266" s="12" t="s">
        <v>75</v>
      </c>
      <c r="D266" s="13">
        <v>195095000</v>
      </c>
      <c r="E266" s="13">
        <v>905000</v>
      </c>
      <c r="F266" s="13">
        <v>195095000</v>
      </c>
      <c r="G266" s="15" t="s">
        <v>14</v>
      </c>
    </row>
    <row r="267" spans="1:7" ht="24.75" thickBot="1" x14ac:dyDescent="0.3">
      <c r="A267" s="12" t="s">
        <v>300</v>
      </c>
      <c r="B267" s="13">
        <v>96000000</v>
      </c>
      <c r="C267" s="12" t="s">
        <v>75</v>
      </c>
      <c r="D267" s="13">
        <v>94278000</v>
      </c>
      <c r="E267" s="13">
        <v>1722000</v>
      </c>
      <c r="F267" s="13">
        <v>94278000</v>
      </c>
      <c r="G267" s="15" t="s">
        <v>14</v>
      </c>
    </row>
    <row r="268" spans="1:7" ht="24.75" thickBot="1" x14ac:dyDescent="0.3">
      <c r="A268" s="12" t="s">
        <v>301</v>
      </c>
      <c r="B268" s="13">
        <v>196000000</v>
      </c>
      <c r="C268" s="12" t="s">
        <v>75</v>
      </c>
      <c r="D268" s="13">
        <v>195000000</v>
      </c>
      <c r="E268" s="13">
        <v>1000000</v>
      </c>
      <c r="F268" s="13">
        <v>195000000</v>
      </c>
      <c r="G268" s="15" t="s">
        <v>14</v>
      </c>
    </row>
    <row r="269" spans="1:7" ht="24.75" thickBot="1" x14ac:dyDescent="0.3">
      <c r="A269" s="12" t="s">
        <v>302</v>
      </c>
      <c r="B269" s="13">
        <v>100000000</v>
      </c>
      <c r="C269" s="12" t="s">
        <v>75</v>
      </c>
      <c r="D269" s="13">
        <v>97401000</v>
      </c>
      <c r="E269" s="13">
        <v>2599000</v>
      </c>
      <c r="F269" s="13">
        <v>97401000</v>
      </c>
      <c r="G269" s="15" t="s">
        <v>14</v>
      </c>
    </row>
    <row r="270" spans="1:7" ht="24.75" thickBot="1" x14ac:dyDescent="0.3">
      <c r="A270" s="12" t="s">
        <v>303</v>
      </c>
      <c r="B270" s="13">
        <v>196000000</v>
      </c>
      <c r="C270" s="12" t="s">
        <v>75</v>
      </c>
      <c r="D270" s="13">
        <v>195000000</v>
      </c>
      <c r="E270" s="13">
        <v>1000000</v>
      </c>
      <c r="F270" s="13">
        <v>195000000</v>
      </c>
      <c r="G270" s="15" t="s">
        <v>14</v>
      </c>
    </row>
    <row r="271" spans="1:7" ht="24.75" thickBot="1" x14ac:dyDescent="0.3">
      <c r="A271" s="12" t="s">
        <v>304</v>
      </c>
      <c r="B271" s="13">
        <v>196000000</v>
      </c>
      <c r="C271" s="12" t="s">
        <v>75</v>
      </c>
      <c r="D271" s="13">
        <v>195000000</v>
      </c>
      <c r="E271" s="13">
        <v>1000000</v>
      </c>
      <c r="F271" s="13">
        <v>195000000</v>
      </c>
      <c r="G271" s="15" t="s">
        <v>14</v>
      </c>
    </row>
    <row r="272" spans="1:7" ht="36.75" thickBot="1" x14ac:dyDescent="0.3">
      <c r="A272" s="12" t="s">
        <v>305</v>
      </c>
      <c r="B272" s="13">
        <v>100000000</v>
      </c>
      <c r="C272" s="12" t="s">
        <v>75</v>
      </c>
      <c r="D272" s="13">
        <v>99000000</v>
      </c>
      <c r="E272" s="13">
        <v>1000000</v>
      </c>
      <c r="F272" s="13">
        <v>99000000</v>
      </c>
      <c r="G272" s="15" t="s">
        <v>14</v>
      </c>
    </row>
    <row r="273" spans="1:7" ht="24.75" thickBot="1" x14ac:dyDescent="0.3">
      <c r="A273" s="12" t="s">
        <v>306</v>
      </c>
      <c r="B273" s="13">
        <v>196000000</v>
      </c>
      <c r="C273" s="12" t="s">
        <v>75</v>
      </c>
      <c r="D273" s="13">
        <v>195333000</v>
      </c>
      <c r="E273" s="13">
        <v>667000</v>
      </c>
      <c r="F273" s="13">
        <v>195333000</v>
      </c>
      <c r="G273" s="15" t="s">
        <v>14</v>
      </c>
    </row>
    <row r="274" spans="1:7" ht="24.75" thickBot="1" x14ac:dyDescent="0.3">
      <c r="A274" s="12" t="s">
        <v>307</v>
      </c>
      <c r="B274" s="13">
        <v>196000000</v>
      </c>
      <c r="C274" s="12" t="s">
        <v>75</v>
      </c>
      <c r="D274" s="13">
        <v>195000000</v>
      </c>
      <c r="E274" s="13">
        <v>1000000</v>
      </c>
      <c r="F274" s="13">
        <v>195000000</v>
      </c>
      <c r="G274" s="15" t="s">
        <v>14</v>
      </c>
    </row>
    <row r="275" spans="1:7" ht="24.75" thickBot="1" x14ac:dyDescent="0.3">
      <c r="A275" s="12" t="s">
        <v>308</v>
      </c>
      <c r="B275" s="13">
        <v>196000000</v>
      </c>
      <c r="C275" s="12" t="s">
        <v>75</v>
      </c>
      <c r="D275" s="13">
        <v>195196000</v>
      </c>
      <c r="E275" s="13">
        <v>804000</v>
      </c>
      <c r="F275" s="13">
        <v>195196000</v>
      </c>
      <c r="G275" s="15" t="s">
        <v>14</v>
      </c>
    </row>
    <row r="276" spans="1:7" ht="15.75" thickBot="1" x14ac:dyDescent="0.3">
      <c r="A276" s="12" t="s">
        <v>309</v>
      </c>
      <c r="B276" s="13">
        <v>354000000</v>
      </c>
      <c r="C276" s="12" t="s">
        <v>5</v>
      </c>
      <c r="D276" s="13">
        <v>0</v>
      </c>
      <c r="E276" s="13">
        <v>36868750</v>
      </c>
      <c r="F276" s="13">
        <v>317131250</v>
      </c>
      <c r="G276" s="15" t="s">
        <v>310</v>
      </c>
    </row>
    <row r="277" spans="1:7" ht="15.75" thickBot="1" x14ac:dyDescent="0.3">
      <c r="A277" s="19" t="s">
        <v>311</v>
      </c>
      <c r="B277" s="20">
        <f>B278</f>
        <v>29559000000</v>
      </c>
      <c r="C277" s="19"/>
      <c r="D277" s="19"/>
      <c r="E277" s="20">
        <f>E278</f>
        <v>5052936501</v>
      </c>
      <c r="F277" s="20">
        <f>F278</f>
        <v>24506063499</v>
      </c>
      <c r="G277" s="19"/>
    </row>
    <row r="278" spans="1:7" ht="48.75" thickBot="1" x14ac:dyDescent="0.3">
      <c r="A278" s="4" t="s">
        <v>312</v>
      </c>
      <c r="B278" s="5">
        <v>29559000000</v>
      </c>
      <c r="C278" s="6"/>
      <c r="D278" s="17"/>
      <c r="E278" s="5">
        <v>5052936501</v>
      </c>
      <c r="F278" s="5">
        <v>24506063499</v>
      </c>
      <c r="G278" s="6"/>
    </row>
    <row r="279" spans="1:7" ht="60.75" thickBot="1" x14ac:dyDescent="0.3">
      <c r="A279" s="7" t="s">
        <v>313</v>
      </c>
      <c r="B279" s="8">
        <v>240000000</v>
      </c>
      <c r="C279" s="9"/>
      <c r="D279" s="18"/>
      <c r="E279" s="8">
        <v>144799383</v>
      </c>
      <c r="F279" s="10">
        <v>95200617</v>
      </c>
      <c r="G279" s="11" t="s">
        <v>314</v>
      </c>
    </row>
    <row r="280" spans="1:7" ht="15.75" thickBot="1" x14ac:dyDescent="0.3">
      <c r="A280" s="12" t="s">
        <v>20</v>
      </c>
      <c r="B280" s="13">
        <v>240000000</v>
      </c>
      <c r="C280" s="12" t="s">
        <v>5</v>
      </c>
      <c r="D280" s="13">
        <v>0</v>
      </c>
      <c r="E280" s="13">
        <v>144799383</v>
      </c>
      <c r="F280" s="13">
        <v>95200617</v>
      </c>
      <c r="G280" s="15" t="s">
        <v>314</v>
      </c>
    </row>
    <row r="281" spans="1:7" ht="36.75" thickBot="1" x14ac:dyDescent="0.3">
      <c r="A281" s="7" t="s">
        <v>315</v>
      </c>
      <c r="B281" s="8">
        <v>29069000000</v>
      </c>
      <c r="C281" s="9"/>
      <c r="D281" s="18"/>
      <c r="E281" s="8">
        <v>4815438888</v>
      </c>
      <c r="F281" s="10">
        <v>24253561112</v>
      </c>
      <c r="G281" s="11" t="s">
        <v>316</v>
      </c>
    </row>
    <row r="282" spans="1:7" ht="36.75" thickBot="1" x14ac:dyDescent="0.3">
      <c r="A282" s="12" t="s">
        <v>317</v>
      </c>
      <c r="B282" s="13">
        <v>75000000</v>
      </c>
      <c r="C282" s="12" t="s">
        <v>13</v>
      </c>
      <c r="D282" s="13">
        <v>74000000</v>
      </c>
      <c r="E282" s="13">
        <v>1000000</v>
      </c>
      <c r="F282" s="13">
        <v>74000000</v>
      </c>
      <c r="G282" s="15" t="s">
        <v>14</v>
      </c>
    </row>
    <row r="283" spans="1:7" ht="24.75" thickBot="1" x14ac:dyDescent="0.3">
      <c r="A283" s="12" t="s">
        <v>318</v>
      </c>
      <c r="B283" s="13">
        <v>75000000</v>
      </c>
      <c r="C283" s="12" t="s">
        <v>13</v>
      </c>
      <c r="D283" s="13">
        <v>74200000</v>
      </c>
      <c r="E283" s="13">
        <v>800000</v>
      </c>
      <c r="F283" s="13">
        <v>74200000</v>
      </c>
      <c r="G283" s="15" t="s">
        <v>14</v>
      </c>
    </row>
    <row r="284" spans="1:7" ht="24.75" thickBot="1" x14ac:dyDescent="0.3">
      <c r="A284" s="12" t="s">
        <v>319</v>
      </c>
      <c r="B284" s="13">
        <v>40000000</v>
      </c>
      <c r="C284" s="12" t="s">
        <v>13</v>
      </c>
      <c r="D284" s="13">
        <v>39500000</v>
      </c>
      <c r="E284" s="13">
        <v>500000</v>
      </c>
      <c r="F284" s="13">
        <v>39500000</v>
      </c>
      <c r="G284" s="15" t="s">
        <v>14</v>
      </c>
    </row>
    <row r="285" spans="1:7" ht="24.75" thickBot="1" x14ac:dyDescent="0.3">
      <c r="A285" s="12" t="s">
        <v>320</v>
      </c>
      <c r="B285" s="13">
        <v>45000000</v>
      </c>
      <c r="C285" s="12" t="s">
        <v>13</v>
      </c>
      <c r="D285" s="13">
        <v>44500000</v>
      </c>
      <c r="E285" s="13">
        <v>500000</v>
      </c>
      <c r="F285" s="13">
        <v>44500000</v>
      </c>
      <c r="G285" s="15" t="s">
        <v>14</v>
      </c>
    </row>
    <row r="286" spans="1:7" ht="24.75" thickBot="1" x14ac:dyDescent="0.3">
      <c r="A286" s="12" t="s">
        <v>321</v>
      </c>
      <c r="B286" s="13">
        <v>375000000</v>
      </c>
      <c r="C286" s="12" t="s">
        <v>75</v>
      </c>
      <c r="D286" s="13">
        <v>300000000</v>
      </c>
      <c r="E286" s="13">
        <v>75000000</v>
      </c>
      <c r="F286" s="13">
        <v>300000000</v>
      </c>
      <c r="G286" s="15" t="s">
        <v>14</v>
      </c>
    </row>
    <row r="287" spans="1:7" ht="24.75" thickBot="1" x14ac:dyDescent="0.3">
      <c r="A287" s="12" t="s">
        <v>322</v>
      </c>
      <c r="B287" s="13">
        <v>65000000</v>
      </c>
      <c r="C287" s="12" t="s">
        <v>13</v>
      </c>
      <c r="D287" s="13">
        <v>63900000</v>
      </c>
      <c r="E287" s="13">
        <v>1100000</v>
      </c>
      <c r="F287" s="13">
        <v>63900000</v>
      </c>
      <c r="G287" s="15" t="s">
        <v>14</v>
      </c>
    </row>
    <row r="288" spans="1:7" ht="24.75" thickBot="1" x14ac:dyDescent="0.3">
      <c r="A288" s="12" t="s">
        <v>323</v>
      </c>
      <c r="B288" s="13">
        <v>65000000</v>
      </c>
      <c r="C288" s="12" t="s">
        <v>13</v>
      </c>
      <c r="D288" s="13">
        <v>64300000</v>
      </c>
      <c r="E288" s="13">
        <v>700000</v>
      </c>
      <c r="F288" s="13">
        <v>64300000</v>
      </c>
      <c r="G288" s="15" t="s">
        <v>14</v>
      </c>
    </row>
    <row r="289" spans="1:7" ht="36.75" thickBot="1" x14ac:dyDescent="0.3">
      <c r="A289" s="12" t="s">
        <v>324</v>
      </c>
      <c r="B289" s="13">
        <v>12000000</v>
      </c>
      <c r="C289" s="12" t="s">
        <v>13</v>
      </c>
      <c r="D289" s="13">
        <v>11800000</v>
      </c>
      <c r="E289" s="13">
        <v>200000</v>
      </c>
      <c r="F289" s="13">
        <v>11800000</v>
      </c>
      <c r="G289" s="15" t="s">
        <v>14</v>
      </c>
    </row>
    <row r="290" spans="1:7" ht="36.75" thickBot="1" x14ac:dyDescent="0.3">
      <c r="A290" s="12" t="s">
        <v>325</v>
      </c>
      <c r="B290" s="13">
        <v>10000000</v>
      </c>
      <c r="C290" s="12" t="s">
        <v>13</v>
      </c>
      <c r="D290" s="13">
        <v>9800000</v>
      </c>
      <c r="E290" s="13">
        <v>200000</v>
      </c>
      <c r="F290" s="13">
        <v>9800000</v>
      </c>
      <c r="G290" s="15" t="s">
        <v>14</v>
      </c>
    </row>
    <row r="291" spans="1:7" ht="36.75" thickBot="1" x14ac:dyDescent="0.3">
      <c r="A291" s="12" t="s">
        <v>326</v>
      </c>
      <c r="B291" s="13">
        <v>475000000</v>
      </c>
      <c r="C291" s="12" t="s">
        <v>13</v>
      </c>
      <c r="D291" s="13">
        <v>410792800</v>
      </c>
      <c r="E291" s="13">
        <v>64207200</v>
      </c>
      <c r="F291" s="13">
        <v>410792800</v>
      </c>
      <c r="G291" s="15" t="s">
        <v>14</v>
      </c>
    </row>
    <row r="292" spans="1:7" ht="15.75" thickBot="1" x14ac:dyDescent="0.3">
      <c r="A292" s="12" t="s">
        <v>327</v>
      </c>
      <c r="B292" s="13">
        <v>531354418</v>
      </c>
      <c r="C292" s="12" t="s">
        <v>5</v>
      </c>
      <c r="D292" s="13">
        <v>0</v>
      </c>
      <c r="E292" s="13">
        <v>46359295</v>
      </c>
      <c r="F292" s="13">
        <v>484995123</v>
      </c>
      <c r="G292" s="15" t="s">
        <v>328</v>
      </c>
    </row>
    <row r="293" spans="1:7" ht="24.75" thickBot="1" x14ac:dyDescent="0.3">
      <c r="A293" s="12" t="s">
        <v>329</v>
      </c>
      <c r="B293" s="13">
        <v>3753855000</v>
      </c>
      <c r="C293" s="12" t="s">
        <v>75</v>
      </c>
      <c r="D293" s="13">
        <v>3155500000</v>
      </c>
      <c r="E293" s="13">
        <v>598355000</v>
      </c>
      <c r="F293" s="13">
        <v>3155500000</v>
      </c>
      <c r="G293" s="15" t="s">
        <v>14</v>
      </c>
    </row>
    <row r="294" spans="1:7" ht="24.75" thickBot="1" x14ac:dyDescent="0.3">
      <c r="A294" s="12" t="s">
        <v>330</v>
      </c>
      <c r="B294" s="13">
        <v>2163952000</v>
      </c>
      <c r="C294" s="12" t="s">
        <v>75</v>
      </c>
      <c r="D294" s="13">
        <v>1735200000</v>
      </c>
      <c r="E294" s="13">
        <v>1194582811</v>
      </c>
      <c r="F294" s="13">
        <v>969369189</v>
      </c>
      <c r="G294" s="15" t="s">
        <v>331</v>
      </c>
    </row>
    <row r="295" spans="1:7" ht="24.75" thickBot="1" x14ac:dyDescent="0.3">
      <c r="A295" s="12" t="s">
        <v>332</v>
      </c>
      <c r="B295" s="13">
        <v>21212838582</v>
      </c>
      <c r="C295" s="12" t="s">
        <v>75</v>
      </c>
      <c r="D295" s="13">
        <v>17728000000</v>
      </c>
      <c r="E295" s="13">
        <v>3484838582</v>
      </c>
      <c r="F295" s="13">
        <v>17728000000</v>
      </c>
      <c r="G295" s="15" t="s">
        <v>14</v>
      </c>
    </row>
    <row r="296" spans="1:7" ht="24.75" thickBot="1" x14ac:dyDescent="0.3">
      <c r="A296" s="12" t="s">
        <v>333</v>
      </c>
      <c r="B296" s="13">
        <v>170000000</v>
      </c>
      <c r="C296" s="12" t="s">
        <v>75</v>
      </c>
      <c r="D296" s="13">
        <v>165235000</v>
      </c>
      <c r="E296" s="13">
        <v>4765000</v>
      </c>
      <c r="F296" s="13">
        <v>165235000</v>
      </c>
      <c r="G296" s="15" t="s">
        <v>14</v>
      </c>
    </row>
    <row r="297" spans="1:7" ht="24.75" thickBot="1" x14ac:dyDescent="0.3">
      <c r="A297" s="12" t="s">
        <v>334</v>
      </c>
      <c r="B297" s="14">
        <v>0</v>
      </c>
      <c r="C297" s="12" t="s">
        <v>75</v>
      </c>
      <c r="D297" s="13">
        <v>657669000</v>
      </c>
      <c r="E297" s="13">
        <v>0</v>
      </c>
      <c r="F297" s="13">
        <v>657669000</v>
      </c>
      <c r="G297" s="15" t="s">
        <v>14</v>
      </c>
    </row>
    <row r="298" spans="1:7" ht="24.75" thickBot="1" x14ac:dyDescent="0.3">
      <c r="A298" s="7" t="s">
        <v>335</v>
      </c>
      <c r="B298" s="8">
        <v>75000000</v>
      </c>
      <c r="C298" s="9"/>
      <c r="D298" s="18"/>
      <c r="E298" s="8">
        <v>17703140</v>
      </c>
      <c r="F298" s="10">
        <v>57296860</v>
      </c>
      <c r="G298" s="11" t="s">
        <v>336</v>
      </c>
    </row>
    <row r="299" spans="1:7" ht="24.75" thickBot="1" x14ac:dyDescent="0.3">
      <c r="A299" s="12" t="s">
        <v>337</v>
      </c>
      <c r="B299" s="13">
        <v>25000000</v>
      </c>
      <c r="C299" s="12" t="s">
        <v>13</v>
      </c>
      <c r="D299" s="13">
        <v>24700000</v>
      </c>
      <c r="E299" s="13">
        <v>300000</v>
      </c>
      <c r="F299" s="13">
        <v>24700000</v>
      </c>
      <c r="G299" s="15" t="s">
        <v>14</v>
      </c>
    </row>
    <row r="300" spans="1:7" ht="15.75" thickBot="1" x14ac:dyDescent="0.3">
      <c r="A300" s="12" t="s">
        <v>15</v>
      </c>
      <c r="B300" s="13">
        <v>50000000</v>
      </c>
      <c r="C300" s="12" t="s">
        <v>5</v>
      </c>
      <c r="D300" s="13">
        <v>0</v>
      </c>
      <c r="E300" s="13">
        <v>17403140</v>
      </c>
      <c r="F300" s="13">
        <v>32596860</v>
      </c>
      <c r="G300" s="15" t="s">
        <v>338</v>
      </c>
    </row>
    <row r="301" spans="1:7" ht="36.75" thickBot="1" x14ac:dyDescent="0.3">
      <c r="A301" s="7" t="s">
        <v>339</v>
      </c>
      <c r="B301" s="8">
        <v>100000000</v>
      </c>
      <c r="C301" s="9"/>
      <c r="D301" s="18"/>
      <c r="E301" s="8">
        <v>35788590</v>
      </c>
      <c r="F301" s="10">
        <v>64211410</v>
      </c>
      <c r="G301" s="11" t="s">
        <v>340</v>
      </c>
    </row>
    <row r="302" spans="1:7" ht="15.75" thickBot="1" x14ac:dyDescent="0.3">
      <c r="A302" s="12" t="s">
        <v>20</v>
      </c>
      <c r="B302" s="13">
        <v>100000000</v>
      </c>
      <c r="C302" s="12" t="s">
        <v>5</v>
      </c>
      <c r="D302" s="13">
        <v>0</v>
      </c>
      <c r="E302" s="13">
        <v>35788590</v>
      </c>
      <c r="F302" s="13">
        <v>64211410</v>
      </c>
      <c r="G302" s="15" t="s">
        <v>340</v>
      </c>
    </row>
    <row r="303" spans="1:7" ht="36.75" thickBot="1" x14ac:dyDescent="0.3">
      <c r="A303" s="7" t="s">
        <v>341</v>
      </c>
      <c r="B303" s="8">
        <v>75000000</v>
      </c>
      <c r="C303" s="9"/>
      <c r="D303" s="18"/>
      <c r="E303" s="8">
        <v>39206500</v>
      </c>
      <c r="F303" s="10">
        <v>35793500</v>
      </c>
      <c r="G303" s="11" t="s">
        <v>342</v>
      </c>
    </row>
    <row r="304" spans="1:7" ht="15.75" thickBot="1" x14ac:dyDescent="0.3">
      <c r="A304" s="12" t="s">
        <v>20</v>
      </c>
      <c r="B304" s="13">
        <v>75000000</v>
      </c>
      <c r="C304" s="12" t="s">
        <v>5</v>
      </c>
      <c r="D304" s="13">
        <v>0</v>
      </c>
      <c r="E304" s="13">
        <v>39206500</v>
      </c>
      <c r="F304" s="13">
        <v>35793500</v>
      </c>
      <c r="G304" s="15" t="s">
        <v>342</v>
      </c>
    </row>
    <row r="305" spans="1:7" ht="15.75" thickBot="1" x14ac:dyDescent="0.3">
      <c r="A305" s="19" t="s">
        <v>343</v>
      </c>
      <c r="B305" s="20">
        <f>B306</f>
        <v>513394000</v>
      </c>
      <c r="C305" s="19"/>
      <c r="D305" s="19"/>
      <c r="E305" s="20">
        <f>E306</f>
        <v>87437874</v>
      </c>
      <c r="F305" s="20">
        <f>F306</f>
        <v>425956126</v>
      </c>
      <c r="G305" s="19"/>
    </row>
    <row r="306" spans="1:7" ht="24.75" thickBot="1" x14ac:dyDescent="0.3">
      <c r="A306" s="4" t="s">
        <v>344</v>
      </c>
      <c r="B306" s="5">
        <v>513394000</v>
      </c>
      <c r="C306" s="6"/>
      <c r="D306" s="17"/>
      <c r="E306" s="5">
        <v>87437874</v>
      </c>
      <c r="F306" s="5">
        <v>425956126</v>
      </c>
      <c r="G306" s="6"/>
    </row>
    <row r="307" spans="1:7" ht="24.75" thickBot="1" x14ac:dyDescent="0.3">
      <c r="A307" s="7" t="s">
        <v>345</v>
      </c>
      <c r="B307" s="8">
        <v>513394000</v>
      </c>
      <c r="C307" s="9"/>
      <c r="D307" s="18"/>
      <c r="E307" s="8">
        <v>87437874</v>
      </c>
      <c r="F307" s="10">
        <v>425956126</v>
      </c>
      <c r="G307" s="11" t="s">
        <v>346</v>
      </c>
    </row>
    <row r="308" spans="1:7" ht="15.75" thickBot="1" x14ac:dyDescent="0.3">
      <c r="A308" s="12" t="s">
        <v>347</v>
      </c>
      <c r="B308" s="13">
        <v>100000000</v>
      </c>
      <c r="C308" s="12" t="s">
        <v>13</v>
      </c>
      <c r="D308" s="13">
        <v>99000000</v>
      </c>
      <c r="E308" s="13">
        <v>1000000</v>
      </c>
      <c r="F308" s="13">
        <v>99000000</v>
      </c>
      <c r="G308" s="15" t="s">
        <v>14</v>
      </c>
    </row>
    <row r="309" spans="1:7" ht="15.75" thickBot="1" x14ac:dyDescent="0.3">
      <c r="A309" s="12" t="s">
        <v>15</v>
      </c>
      <c r="B309" s="13">
        <v>413394000</v>
      </c>
      <c r="C309" s="12" t="s">
        <v>5</v>
      </c>
      <c r="D309" s="13">
        <v>0</v>
      </c>
      <c r="E309" s="13">
        <v>86437874</v>
      </c>
      <c r="F309" s="13">
        <v>326956126</v>
      </c>
      <c r="G309" s="15" t="s">
        <v>348</v>
      </c>
    </row>
    <row r="310" spans="1:7" ht="15.75" thickBot="1" x14ac:dyDescent="0.3">
      <c r="A310" s="19" t="s">
        <v>349</v>
      </c>
      <c r="B310" s="20">
        <f>B311</f>
        <v>117372560000</v>
      </c>
      <c r="C310" s="19"/>
      <c r="D310" s="19"/>
      <c r="E310" s="20">
        <f>E311</f>
        <v>8909031707</v>
      </c>
      <c r="F310" s="20">
        <f>F311</f>
        <v>108463528293</v>
      </c>
      <c r="G310" s="19"/>
    </row>
    <row r="311" spans="1:7" ht="15.75" thickBot="1" x14ac:dyDescent="0.3">
      <c r="A311" s="4" t="s">
        <v>350</v>
      </c>
      <c r="B311" s="5">
        <v>117372560000</v>
      </c>
      <c r="C311" s="6"/>
      <c r="D311" s="17"/>
      <c r="E311" s="5">
        <v>8909031707</v>
      </c>
      <c r="F311" s="5">
        <v>108463528293</v>
      </c>
      <c r="G311" s="6"/>
    </row>
    <row r="312" spans="1:7" ht="48.75" thickBot="1" x14ac:dyDescent="0.3">
      <c r="A312" s="7" t="s">
        <v>351</v>
      </c>
      <c r="B312" s="8">
        <v>1380000000</v>
      </c>
      <c r="C312" s="9"/>
      <c r="D312" s="18"/>
      <c r="E312" s="8">
        <v>37966000</v>
      </c>
      <c r="F312" s="10">
        <v>1342034000</v>
      </c>
      <c r="G312" s="11" t="s">
        <v>352</v>
      </c>
    </row>
    <row r="313" spans="1:7" ht="24.75" thickBot="1" x14ac:dyDescent="0.3">
      <c r="A313" s="12" t="s">
        <v>353</v>
      </c>
      <c r="B313" s="13">
        <v>49000000</v>
      </c>
      <c r="C313" s="12" t="s">
        <v>13</v>
      </c>
      <c r="D313" s="13">
        <v>47500000</v>
      </c>
      <c r="E313" s="13">
        <v>1500000</v>
      </c>
      <c r="F313" s="13">
        <v>47500000</v>
      </c>
      <c r="G313" s="15" t="s">
        <v>354</v>
      </c>
    </row>
    <row r="314" spans="1:7" ht="24.75" thickBot="1" x14ac:dyDescent="0.3">
      <c r="A314" s="12" t="s">
        <v>355</v>
      </c>
      <c r="B314" s="13">
        <v>49000000</v>
      </c>
      <c r="C314" s="12" t="s">
        <v>13</v>
      </c>
      <c r="D314" s="13">
        <v>47500000</v>
      </c>
      <c r="E314" s="13">
        <v>1500000</v>
      </c>
      <c r="F314" s="13">
        <v>47500000</v>
      </c>
      <c r="G314" s="15" t="s">
        <v>354</v>
      </c>
    </row>
    <row r="315" spans="1:7" ht="24.75" thickBot="1" x14ac:dyDescent="0.3">
      <c r="A315" s="12" t="s">
        <v>356</v>
      </c>
      <c r="B315" s="13">
        <v>49000000</v>
      </c>
      <c r="C315" s="12" t="s">
        <v>13</v>
      </c>
      <c r="D315" s="13">
        <v>47500000</v>
      </c>
      <c r="E315" s="13">
        <v>1500000</v>
      </c>
      <c r="F315" s="13">
        <v>47500000</v>
      </c>
      <c r="G315" s="15" t="s">
        <v>14</v>
      </c>
    </row>
    <row r="316" spans="1:7" ht="24.75" thickBot="1" x14ac:dyDescent="0.3">
      <c r="A316" s="12" t="s">
        <v>357</v>
      </c>
      <c r="B316" s="13">
        <v>49000000</v>
      </c>
      <c r="C316" s="12" t="s">
        <v>13</v>
      </c>
      <c r="D316" s="13">
        <v>47500000</v>
      </c>
      <c r="E316" s="13">
        <v>1500000</v>
      </c>
      <c r="F316" s="13">
        <v>47500000</v>
      </c>
      <c r="G316" s="15" t="s">
        <v>14</v>
      </c>
    </row>
    <row r="317" spans="1:7" ht="24.75" thickBot="1" x14ac:dyDescent="0.3">
      <c r="A317" s="12" t="s">
        <v>358</v>
      </c>
      <c r="B317" s="13">
        <v>49000000</v>
      </c>
      <c r="C317" s="12" t="s">
        <v>13</v>
      </c>
      <c r="D317" s="13">
        <v>47500000</v>
      </c>
      <c r="E317" s="13">
        <v>1500000</v>
      </c>
      <c r="F317" s="13">
        <v>47500000</v>
      </c>
      <c r="G317" s="15" t="s">
        <v>14</v>
      </c>
    </row>
    <row r="318" spans="1:7" ht="24.75" thickBot="1" x14ac:dyDescent="0.3">
      <c r="A318" s="12" t="s">
        <v>359</v>
      </c>
      <c r="B318" s="13">
        <v>49000000</v>
      </c>
      <c r="C318" s="12" t="s">
        <v>13</v>
      </c>
      <c r="D318" s="13">
        <v>47500000</v>
      </c>
      <c r="E318" s="13">
        <v>1500000</v>
      </c>
      <c r="F318" s="13">
        <v>47500000</v>
      </c>
      <c r="G318" s="15" t="s">
        <v>14</v>
      </c>
    </row>
    <row r="319" spans="1:7" ht="24.75" thickBot="1" x14ac:dyDescent="0.3">
      <c r="A319" s="12" t="s">
        <v>360</v>
      </c>
      <c r="B319" s="13">
        <v>49000000</v>
      </c>
      <c r="C319" s="12" t="s">
        <v>13</v>
      </c>
      <c r="D319" s="13">
        <v>42400000</v>
      </c>
      <c r="E319" s="13">
        <v>6600000</v>
      </c>
      <c r="F319" s="13">
        <v>42400000</v>
      </c>
      <c r="G319" s="15" t="s">
        <v>14</v>
      </c>
    </row>
    <row r="320" spans="1:7" ht="24.75" thickBot="1" x14ac:dyDescent="0.3">
      <c r="A320" s="12" t="s">
        <v>361</v>
      </c>
      <c r="B320" s="13">
        <v>49000000</v>
      </c>
      <c r="C320" s="12" t="s">
        <v>13</v>
      </c>
      <c r="D320" s="13">
        <v>47500000</v>
      </c>
      <c r="E320" s="13">
        <v>1500000</v>
      </c>
      <c r="F320" s="13">
        <v>47500000</v>
      </c>
      <c r="G320" s="15" t="s">
        <v>354</v>
      </c>
    </row>
    <row r="321" spans="1:7" ht="24.75" thickBot="1" x14ac:dyDescent="0.3">
      <c r="A321" s="12" t="s">
        <v>362</v>
      </c>
      <c r="B321" s="13">
        <v>49000000</v>
      </c>
      <c r="C321" s="12" t="s">
        <v>13</v>
      </c>
      <c r="D321" s="13">
        <v>47500000</v>
      </c>
      <c r="E321" s="13">
        <v>1500000</v>
      </c>
      <c r="F321" s="13">
        <v>47500000</v>
      </c>
      <c r="G321" s="15" t="s">
        <v>354</v>
      </c>
    </row>
    <row r="322" spans="1:7" ht="24.75" thickBot="1" x14ac:dyDescent="0.3">
      <c r="A322" s="12" t="s">
        <v>363</v>
      </c>
      <c r="B322" s="13">
        <v>49000000</v>
      </c>
      <c r="C322" s="12" t="s">
        <v>13</v>
      </c>
      <c r="D322" s="13">
        <v>47500000</v>
      </c>
      <c r="E322" s="13">
        <v>1500000</v>
      </c>
      <c r="F322" s="13">
        <v>47500000</v>
      </c>
      <c r="G322" s="15" t="s">
        <v>14</v>
      </c>
    </row>
    <row r="323" spans="1:7" ht="24.75" thickBot="1" x14ac:dyDescent="0.3">
      <c r="A323" s="12" t="s">
        <v>364</v>
      </c>
      <c r="B323" s="13">
        <v>49000000</v>
      </c>
      <c r="C323" s="12" t="s">
        <v>13</v>
      </c>
      <c r="D323" s="13">
        <v>47500000</v>
      </c>
      <c r="E323" s="13">
        <v>1500000</v>
      </c>
      <c r="F323" s="13">
        <v>47500000</v>
      </c>
      <c r="G323" s="15" t="s">
        <v>354</v>
      </c>
    </row>
    <row r="324" spans="1:7" ht="24.75" thickBot="1" x14ac:dyDescent="0.3">
      <c r="A324" s="12" t="s">
        <v>365</v>
      </c>
      <c r="B324" s="13">
        <v>49000000</v>
      </c>
      <c r="C324" s="12" t="s">
        <v>13</v>
      </c>
      <c r="D324" s="13">
        <v>47500000</v>
      </c>
      <c r="E324" s="13">
        <v>1500000</v>
      </c>
      <c r="F324" s="13">
        <v>47500000</v>
      </c>
      <c r="G324" s="15" t="s">
        <v>14</v>
      </c>
    </row>
    <row r="325" spans="1:7" ht="24.75" thickBot="1" x14ac:dyDescent="0.3">
      <c r="A325" s="12" t="s">
        <v>366</v>
      </c>
      <c r="B325" s="13">
        <v>49000000</v>
      </c>
      <c r="C325" s="12" t="s">
        <v>13</v>
      </c>
      <c r="D325" s="13">
        <v>47500000</v>
      </c>
      <c r="E325" s="13">
        <v>1500000</v>
      </c>
      <c r="F325" s="13">
        <v>47500000</v>
      </c>
      <c r="G325" s="15" t="s">
        <v>14</v>
      </c>
    </row>
    <row r="326" spans="1:7" ht="24.75" thickBot="1" x14ac:dyDescent="0.3">
      <c r="A326" s="12" t="s">
        <v>367</v>
      </c>
      <c r="B326" s="13">
        <v>49000000</v>
      </c>
      <c r="C326" s="12" t="s">
        <v>13</v>
      </c>
      <c r="D326" s="13">
        <v>47500000</v>
      </c>
      <c r="E326" s="13">
        <v>1500000</v>
      </c>
      <c r="F326" s="13">
        <v>47500000</v>
      </c>
      <c r="G326" s="15" t="s">
        <v>14</v>
      </c>
    </row>
    <row r="327" spans="1:7" ht="24.75" thickBot="1" x14ac:dyDescent="0.3">
      <c r="A327" s="12" t="s">
        <v>368</v>
      </c>
      <c r="B327" s="13">
        <v>59000000</v>
      </c>
      <c r="C327" s="12" t="s">
        <v>13</v>
      </c>
      <c r="D327" s="13">
        <v>57269000</v>
      </c>
      <c r="E327" s="13">
        <v>1731000</v>
      </c>
      <c r="F327" s="13">
        <v>57269000</v>
      </c>
      <c r="G327" s="15" t="s">
        <v>14</v>
      </c>
    </row>
    <row r="328" spans="1:7" ht="15.75" thickBot="1" x14ac:dyDescent="0.3">
      <c r="A328" s="12" t="s">
        <v>369</v>
      </c>
      <c r="B328" s="13">
        <v>24000000</v>
      </c>
      <c r="C328" s="12" t="s">
        <v>13</v>
      </c>
      <c r="D328" s="13">
        <v>23598000</v>
      </c>
      <c r="E328" s="13">
        <v>402000</v>
      </c>
      <c r="F328" s="13">
        <v>23598000</v>
      </c>
      <c r="G328" s="15" t="s">
        <v>14</v>
      </c>
    </row>
    <row r="329" spans="1:7" ht="15.75" thickBot="1" x14ac:dyDescent="0.3">
      <c r="A329" s="12" t="s">
        <v>370</v>
      </c>
      <c r="B329" s="13">
        <v>24000000</v>
      </c>
      <c r="C329" s="12" t="s">
        <v>13</v>
      </c>
      <c r="D329" s="13">
        <v>23526000</v>
      </c>
      <c r="E329" s="13">
        <v>474000</v>
      </c>
      <c r="F329" s="13">
        <v>23526000</v>
      </c>
      <c r="G329" s="15" t="s">
        <v>14</v>
      </c>
    </row>
    <row r="330" spans="1:7" ht="24.75" thickBot="1" x14ac:dyDescent="0.3">
      <c r="A330" s="12" t="s">
        <v>371</v>
      </c>
      <c r="B330" s="13">
        <v>24000000</v>
      </c>
      <c r="C330" s="12" t="s">
        <v>13</v>
      </c>
      <c r="D330" s="13">
        <v>23506000</v>
      </c>
      <c r="E330" s="13">
        <v>494000</v>
      </c>
      <c r="F330" s="13">
        <v>23506000</v>
      </c>
      <c r="G330" s="15" t="s">
        <v>14</v>
      </c>
    </row>
    <row r="331" spans="1:7" ht="24.75" thickBot="1" x14ac:dyDescent="0.3">
      <c r="A331" s="12" t="s">
        <v>372</v>
      </c>
      <c r="B331" s="13">
        <v>24000000</v>
      </c>
      <c r="C331" s="12" t="s">
        <v>13</v>
      </c>
      <c r="D331" s="13">
        <v>23493000</v>
      </c>
      <c r="E331" s="13">
        <v>507000</v>
      </c>
      <c r="F331" s="13">
        <v>23493000</v>
      </c>
      <c r="G331" s="15" t="s">
        <v>14</v>
      </c>
    </row>
    <row r="332" spans="1:7" ht="24.75" thickBot="1" x14ac:dyDescent="0.3">
      <c r="A332" s="12" t="s">
        <v>373</v>
      </c>
      <c r="B332" s="13">
        <v>24000000</v>
      </c>
      <c r="C332" s="12" t="s">
        <v>13</v>
      </c>
      <c r="D332" s="13">
        <v>23506000</v>
      </c>
      <c r="E332" s="13">
        <v>494000</v>
      </c>
      <c r="F332" s="13">
        <v>23506000</v>
      </c>
      <c r="G332" s="15" t="s">
        <v>14</v>
      </c>
    </row>
    <row r="333" spans="1:7" ht="24.75" thickBot="1" x14ac:dyDescent="0.3">
      <c r="A333" s="12" t="s">
        <v>374</v>
      </c>
      <c r="B333" s="13">
        <v>24000000</v>
      </c>
      <c r="C333" s="12" t="s">
        <v>13</v>
      </c>
      <c r="D333" s="13">
        <v>23499000</v>
      </c>
      <c r="E333" s="13">
        <v>501000</v>
      </c>
      <c r="F333" s="13">
        <v>23499000</v>
      </c>
      <c r="G333" s="15" t="s">
        <v>14</v>
      </c>
    </row>
    <row r="334" spans="1:7" ht="24.75" thickBot="1" x14ac:dyDescent="0.3">
      <c r="A334" s="12" t="s">
        <v>375</v>
      </c>
      <c r="B334" s="13">
        <v>24000000</v>
      </c>
      <c r="C334" s="12" t="s">
        <v>13</v>
      </c>
      <c r="D334" s="13">
        <v>23222000</v>
      </c>
      <c r="E334" s="13">
        <v>778000</v>
      </c>
      <c r="F334" s="13">
        <v>23222000</v>
      </c>
      <c r="G334" s="15" t="s">
        <v>14</v>
      </c>
    </row>
    <row r="335" spans="1:7" ht="24.75" thickBot="1" x14ac:dyDescent="0.3">
      <c r="A335" s="12" t="s">
        <v>376</v>
      </c>
      <c r="B335" s="13">
        <v>24000000</v>
      </c>
      <c r="C335" s="12" t="s">
        <v>13</v>
      </c>
      <c r="D335" s="13">
        <v>23222000</v>
      </c>
      <c r="E335" s="13">
        <v>778000</v>
      </c>
      <c r="F335" s="13">
        <v>23222000</v>
      </c>
      <c r="G335" s="15" t="s">
        <v>14</v>
      </c>
    </row>
    <row r="336" spans="1:7" ht="24.75" thickBot="1" x14ac:dyDescent="0.3">
      <c r="A336" s="12" t="s">
        <v>377</v>
      </c>
      <c r="B336" s="13">
        <v>24000000</v>
      </c>
      <c r="C336" s="12" t="s">
        <v>13</v>
      </c>
      <c r="D336" s="13">
        <v>23520000</v>
      </c>
      <c r="E336" s="13">
        <v>480000</v>
      </c>
      <c r="F336" s="13">
        <v>23520000</v>
      </c>
      <c r="G336" s="15" t="s">
        <v>14</v>
      </c>
    </row>
    <row r="337" spans="1:7" ht="24.75" thickBot="1" x14ac:dyDescent="0.3">
      <c r="A337" s="12" t="s">
        <v>378</v>
      </c>
      <c r="B337" s="13">
        <v>24000000</v>
      </c>
      <c r="C337" s="12" t="s">
        <v>13</v>
      </c>
      <c r="D337" s="13">
        <v>23507000</v>
      </c>
      <c r="E337" s="13">
        <v>493000</v>
      </c>
      <c r="F337" s="13">
        <v>23507000</v>
      </c>
      <c r="G337" s="15" t="s">
        <v>14</v>
      </c>
    </row>
    <row r="338" spans="1:7" ht="24.75" thickBot="1" x14ac:dyDescent="0.3">
      <c r="A338" s="12" t="s">
        <v>379</v>
      </c>
      <c r="B338" s="13">
        <v>24000000</v>
      </c>
      <c r="C338" s="12" t="s">
        <v>13</v>
      </c>
      <c r="D338" s="13">
        <v>23507000</v>
      </c>
      <c r="E338" s="13">
        <v>493000</v>
      </c>
      <c r="F338" s="13">
        <v>23507000</v>
      </c>
      <c r="G338" s="15" t="s">
        <v>14</v>
      </c>
    </row>
    <row r="339" spans="1:7" ht="24.75" thickBot="1" x14ac:dyDescent="0.3">
      <c r="A339" s="12" t="s">
        <v>380</v>
      </c>
      <c r="B339" s="13">
        <v>24000000</v>
      </c>
      <c r="C339" s="12" t="s">
        <v>13</v>
      </c>
      <c r="D339" s="13">
        <v>23520000</v>
      </c>
      <c r="E339" s="13">
        <v>480000</v>
      </c>
      <c r="F339" s="13">
        <v>23520000</v>
      </c>
      <c r="G339" s="15" t="s">
        <v>14</v>
      </c>
    </row>
    <row r="340" spans="1:7" ht="24.75" thickBot="1" x14ac:dyDescent="0.3">
      <c r="A340" s="12" t="s">
        <v>381</v>
      </c>
      <c r="B340" s="13">
        <v>49000000</v>
      </c>
      <c r="C340" s="12" t="s">
        <v>13</v>
      </c>
      <c r="D340" s="13">
        <v>48401000</v>
      </c>
      <c r="E340" s="13">
        <v>599000</v>
      </c>
      <c r="F340" s="13">
        <v>48401000</v>
      </c>
      <c r="G340" s="15" t="s">
        <v>14</v>
      </c>
    </row>
    <row r="341" spans="1:7" ht="24.75" thickBot="1" x14ac:dyDescent="0.3">
      <c r="A341" s="12" t="s">
        <v>382</v>
      </c>
      <c r="B341" s="13">
        <v>49000000</v>
      </c>
      <c r="C341" s="12" t="s">
        <v>13</v>
      </c>
      <c r="D341" s="13">
        <v>48401000</v>
      </c>
      <c r="E341" s="13">
        <v>599000</v>
      </c>
      <c r="F341" s="13">
        <v>48401000</v>
      </c>
      <c r="G341" s="15" t="s">
        <v>14</v>
      </c>
    </row>
    <row r="342" spans="1:7" ht="24.75" thickBot="1" x14ac:dyDescent="0.3">
      <c r="A342" s="12" t="s">
        <v>383</v>
      </c>
      <c r="B342" s="13">
        <v>97000000</v>
      </c>
      <c r="C342" s="12" t="s">
        <v>13</v>
      </c>
      <c r="D342" s="13">
        <v>95959000</v>
      </c>
      <c r="E342" s="13">
        <v>1041000</v>
      </c>
      <c r="F342" s="13">
        <v>95959000</v>
      </c>
      <c r="G342" s="15" t="s">
        <v>14</v>
      </c>
    </row>
    <row r="343" spans="1:7" ht="15.75" thickBot="1" x14ac:dyDescent="0.3">
      <c r="A343" s="12" t="s">
        <v>384</v>
      </c>
      <c r="B343" s="13">
        <v>44000000</v>
      </c>
      <c r="C343" s="12" t="s">
        <v>5</v>
      </c>
      <c r="D343" s="13">
        <v>7167000</v>
      </c>
      <c r="E343" s="13">
        <v>30000</v>
      </c>
      <c r="F343" s="13">
        <v>43970000</v>
      </c>
      <c r="G343" s="15" t="s">
        <v>385</v>
      </c>
    </row>
    <row r="344" spans="1:7" ht="72.75" thickBot="1" x14ac:dyDescent="0.3">
      <c r="A344" s="12" t="s">
        <v>386</v>
      </c>
      <c r="B344" s="13">
        <v>36000000</v>
      </c>
      <c r="C344" s="12" t="s">
        <v>13</v>
      </c>
      <c r="D344" s="13">
        <v>35497000</v>
      </c>
      <c r="E344" s="13">
        <v>503000</v>
      </c>
      <c r="F344" s="13">
        <v>35497000</v>
      </c>
      <c r="G344" s="15" t="s">
        <v>14</v>
      </c>
    </row>
    <row r="345" spans="1:7" ht="84.75" thickBot="1" x14ac:dyDescent="0.3">
      <c r="A345" s="12" t="s">
        <v>387</v>
      </c>
      <c r="B345" s="13">
        <v>45000000</v>
      </c>
      <c r="C345" s="12" t="s">
        <v>13</v>
      </c>
      <c r="D345" s="13">
        <v>44488000</v>
      </c>
      <c r="E345" s="13">
        <v>512000</v>
      </c>
      <c r="F345" s="13">
        <v>44488000</v>
      </c>
      <c r="G345" s="15" t="s">
        <v>14</v>
      </c>
    </row>
    <row r="346" spans="1:7" ht="60.75" thickBot="1" x14ac:dyDescent="0.3">
      <c r="A346" s="12" t="s">
        <v>388</v>
      </c>
      <c r="B346" s="13">
        <v>27000000</v>
      </c>
      <c r="C346" s="12" t="s">
        <v>13</v>
      </c>
      <c r="D346" s="13">
        <v>26523000</v>
      </c>
      <c r="E346" s="13">
        <v>477000</v>
      </c>
      <c r="F346" s="13">
        <v>26523000</v>
      </c>
      <c r="G346" s="15" t="s">
        <v>14</v>
      </c>
    </row>
    <row r="347" spans="1:7" ht="15.75" thickBot="1" x14ac:dyDescent="0.3">
      <c r="A347" s="7" t="s">
        <v>389</v>
      </c>
      <c r="B347" s="8">
        <v>34249983000</v>
      </c>
      <c r="C347" s="9"/>
      <c r="D347" s="18"/>
      <c r="E347" s="8">
        <v>3932622554</v>
      </c>
      <c r="F347" s="10">
        <v>30317360446</v>
      </c>
      <c r="G347" s="11" t="s">
        <v>390</v>
      </c>
    </row>
    <row r="348" spans="1:7" ht="24.75" thickBot="1" x14ac:dyDescent="0.3">
      <c r="A348" s="12" t="s">
        <v>391</v>
      </c>
      <c r="B348" s="13">
        <v>2900000000</v>
      </c>
      <c r="C348" s="12" t="s">
        <v>75</v>
      </c>
      <c r="D348" s="13">
        <v>2434547000</v>
      </c>
      <c r="E348" s="13">
        <v>465453000</v>
      </c>
      <c r="F348" s="13">
        <v>2434547000</v>
      </c>
      <c r="G348" s="15" t="s">
        <v>14</v>
      </c>
    </row>
    <row r="349" spans="1:7" ht="24.75" thickBot="1" x14ac:dyDescent="0.3">
      <c r="A349" s="12" t="s">
        <v>392</v>
      </c>
      <c r="B349" s="13">
        <v>1560000000</v>
      </c>
      <c r="C349" s="12" t="s">
        <v>75</v>
      </c>
      <c r="D349" s="13">
        <v>1247996000</v>
      </c>
      <c r="E349" s="13">
        <v>312004000</v>
      </c>
      <c r="F349" s="13">
        <v>1247996000</v>
      </c>
      <c r="G349" s="15" t="s">
        <v>14</v>
      </c>
    </row>
    <row r="350" spans="1:7" ht="24.75" thickBot="1" x14ac:dyDescent="0.3">
      <c r="A350" s="12" t="s">
        <v>393</v>
      </c>
      <c r="B350" s="13">
        <v>195000000</v>
      </c>
      <c r="C350" s="12" t="s">
        <v>75</v>
      </c>
      <c r="D350" s="13">
        <v>190907000</v>
      </c>
      <c r="E350" s="13">
        <v>4093000</v>
      </c>
      <c r="F350" s="13">
        <v>190907000</v>
      </c>
      <c r="G350" s="15" t="s">
        <v>14</v>
      </c>
    </row>
    <row r="351" spans="1:7" ht="24.75" thickBot="1" x14ac:dyDescent="0.3">
      <c r="A351" s="12" t="s">
        <v>394</v>
      </c>
      <c r="B351" s="13">
        <v>195000000</v>
      </c>
      <c r="C351" s="12" t="s">
        <v>75</v>
      </c>
      <c r="D351" s="13">
        <v>192000000</v>
      </c>
      <c r="E351" s="13">
        <v>3000000</v>
      </c>
      <c r="F351" s="13">
        <v>192000000</v>
      </c>
      <c r="G351" s="15" t="s">
        <v>14</v>
      </c>
    </row>
    <row r="352" spans="1:7" ht="24.75" thickBot="1" x14ac:dyDescent="0.3">
      <c r="A352" s="12" t="s">
        <v>395</v>
      </c>
      <c r="B352" s="13">
        <v>100000000</v>
      </c>
      <c r="C352" s="12" t="s">
        <v>75</v>
      </c>
      <c r="D352" s="13">
        <v>97270000</v>
      </c>
      <c r="E352" s="13">
        <v>2730000</v>
      </c>
      <c r="F352" s="13">
        <v>97270000</v>
      </c>
      <c r="G352" s="15" t="s">
        <v>14</v>
      </c>
    </row>
    <row r="353" spans="1:7" ht="24.75" thickBot="1" x14ac:dyDescent="0.3">
      <c r="A353" s="12" t="s">
        <v>396</v>
      </c>
      <c r="B353" s="13">
        <v>195000000</v>
      </c>
      <c r="C353" s="12" t="s">
        <v>75</v>
      </c>
      <c r="D353" s="13">
        <v>192129000</v>
      </c>
      <c r="E353" s="13">
        <v>2871000</v>
      </c>
      <c r="F353" s="13">
        <v>192129000</v>
      </c>
      <c r="G353" s="15" t="s">
        <v>14</v>
      </c>
    </row>
    <row r="354" spans="1:7" ht="24.75" thickBot="1" x14ac:dyDescent="0.3">
      <c r="A354" s="12" t="s">
        <v>397</v>
      </c>
      <c r="B354" s="13">
        <v>195000000</v>
      </c>
      <c r="C354" s="12" t="s">
        <v>75</v>
      </c>
      <c r="D354" s="13">
        <v>192210000</v>
      </c>
      <c r="E354" s="13">
        <v>2790000</v>
      </c>
      <c r="F354" s="13">
        <v>192210000</v>
      </c>
      <c r="G354" s="15" t="s">
        <v>14</v>
      </c>
    </row>
    <row r="355" spans="1:7" ht="36.75" thickBot="1" x14ac:dyDescent="0.3">
      <c r="A355" s="12" t="s">
        <v>398</v>
      </c>
      <c r="B355" s="13">
        <v>195000000</v>
      </c>
      <c r="C355" s="12" t="s">
        <v>75</v>
      </c>
      <c r="D355" s="13">
        <v>192306000</v>
      </c>
      <c r="E355" s="13">
        <v>2694000</v>
      </c>
      <c r="F355" s="13">
        <v>192306000</v>
      </c>
      <c r="G355" s="15" t="s">
        <v>14</v>
      </c>
    </row>
    <row r="356" spans="1:7" ht="24.75" thickBot="1" x14ac:dyDescent="0.3">
      <c r="A356" s="12" t="s">
        <v>399</v>
      </c>
      <c r="B356" s="13">
        <v>195000000</v>
      </c>
      <c r="C356" s="12" t="s">
        <v>75</v>
      </c>
      <c r="D356" s="13">
        <v>189797000</v>
      </c>
      <c r="E356" s="13">
        <v>5203000</v>
      </c>
      <c r="F356" s="13">
        <v>189797000</v>
      </c>
      <c r="G356" s="15" t="s">
        <v>14</v>
      </c>
    </row>
    <row r="357" spans="1:7" ht="24.75" thickBot="1" x14ac:dyDescent="0.3">
      <c r="A357" s="12" t="s">
        <v>400</v>
      </c>
      <c r="B357" s="13">
        <v>195000000</v>
      </c>
      <c r="C357" s="12" t="s">
        <v>75</v>
      </c>
      <c r="D357" s="13">
        <v>190883000</v>
      </c>
      <c r="E357" s="13">
        <v>4117000</v>
      </c>
      <c r="F357" s="13">
        <v>190883000</v>
      </c>
      <c r="G357" s="15" t="s">
        <v>14</v>
      </c>
    </row>
    <row r="358" spans="1:7" ht="24.75" thickBot="1" x14ac:dyDescent="0.3">
      <c r="A358" s="12" t="s">
        <v>401</v>
      </c>
      <c r="B358" s="13">
        <v>195000000</v>
      </c>
      <c r="C358" s="12" t="s">
        <v>75</v>
      </c>
      <c r="D358" s="13">
        <v>192864000</v>
      </c>
      <c r="E358" s="13">
        <v>2136000</v>
      </c>
      <c r="F358" s="13">
        <v>192864000</v>
      </c>
      <c r="G358" s="15" t="s">
        <v>14</v>
      </c>
    </row>
    <row r="359" spans="1:7" ht="24.75" thickBot="1" x14ac:dyDescent="0.3">
      <c r="A359" s="12" t="s">
        <v>402</v>
      </c>
      <c r="B359" s="13">
        <v>195000000</v>
      </c>
      <c r="C359" s="12" t="s">
        <v>75</v>
      </c>
      <c r="D359" s="13">
        <v>193800000</v>
      </c>
      <c r="E359" s="13">
        <v>1200000</v>
      </c>
      <c r="F359" s="13">
        <v>193800000</v>
      </c>
      <c r="G359" s="15" t="s">
        <v>14</v>
      </c>
    </row>
    <row r="360" spans="1:7" ht="24.75" thickBot="1" x14ac:dyDescent="0.3">
      <c r="A360" s="12" t="s">
        <v>403</v>
      </c>
      <c r="B360" s="13">
        <v>195000000</v>
      </c>
      <c r="C360" s="12" t="s">
        <v>75</v>
      </c>
      <c r="D360" s="13">
        <v>192422000</v>
      </c>
      <c r="E360" s="13">
        <v>2578000</v>
      </c>
      <c r="F360" s="13">
        <v>192422000</v>
      </c>
      <c r="G360" s="15" t="s">
        <v>14</v>
      </c>
    </row>
    <row r="361" spans="1:7" ht="24.75" thickBot="1" x14ac:dyDescent="0.3">
      <c r="A361" s="12" t="s">
        <v>404</v>
      </c>
      <c r="B361" s="13">
        <v>900000000</v>
      </c>
      <c r="C361" s="12" t="s">
        <v>75</v>
      </c>
      <c r="D361" s="13">
        <v>804272000</v>
      </c>
      <c r="E361" s="13">
        <v>95728000</v>
      </c>
      <c r="F361" s="13">
        <v>804272000</v>
      </c>
      <c r="G361" s="15" t="s">
        <v>14</v>
      </c>
    </row>
    <row r="362" spans="1:7" ht="24.75" thickBot="1" x14ac:dyDescent="0.3">
      <c r="A362" s="12" t="s">
        <v>405</v>
      </c>
      <c r="B362" s="13">
        <v>3910000000</v>
      </c>
      <c r="C362" s="12" t="s">
        <v>75</v>
      </c>
      <c r="D362" s="13">
        <v>3337124000</v>
      </c>
      <c r="E362" s="13">
        <v>572876000</v>
      </c>
      <c r="F362" s="13">
        <v>3337124000</v>
      </c>
      <c r="G362" s="15" t="s">
        <v>14</v>
      </c>
    </row>
    <row r="363" spans="1:7" ht="24.75" thickBot="1" x14ac:dyDescent="0.3">
      <c r="A363" s="12" t="s">
        <v>406</v>
      </c>
      <c r="B363" s="13">
        <v>195000000</v>
      </c>
      <c r="C363" s="12" t="s">
        <v>75</v>
      </c>
      <c r="D363" s="13">
        <v>191352000</v>
      </c>
      <c r="E363" s="13">
        <v>3648000</v>
      </c>
      <c r="F363" s="13">
        <v>191352000</v>
      </c>
      <c r="G363" s="15" t="s">
        <v>14</v>
      </c>
    </row>
    <row r="364" spans="1:7" ht="24.75" thickBot="1" x14ac:dyDescent="0.3">
      <c r="A364" s="12" t="s">
        <v>407</v>
      </c>
      <c r="B364" s="13">
        <v>195000000</v>
      </c>
      <c r="C364" s="12" t="s">
        <v>75</v>
      </c>
      <c r="D364" s="13">
        <v>192479000</v>
      </c>
      <c r="E364" s="13">
        <v>2521000</v>
      </c>
      <c r="F364" s="13">
        <v>192479000</v>
      </c>
      <c r="G364" s="15" t="s">
        <v>14</v>
      </c>
    </row>
    <row r="365" spans="1:7" ht="60.75" thickBot="1" x14ac:dyDescent="0.3">
      <c r="A365" s="12" t="s">
        <v>408</v>
      </c>
      <c r="B365" s="13">
        <v>780000000</v>
      </c>
      <c r="C365" s="12" t="s">
        <v>75</v>
      </c>
      <c r="D365" s="13">
        <v>654940000</v>
      </c>
      <c r="E365" s="13">
        <v>125060000</v>
      </c>
      <c r="F365" s="13">
        <v>654940000</v>
      </c>
      <c r="G365" s="15" t="s">
        <v>14</v>
      </c>
    </row>
    <row r="366" spans="1:7" ht="24.75" thickBot="1" x14ac:dyDescent="0.3">
      <c r="A366" s="12" t="s">
        <v>409</v>
      </c>
      <c r="B366" s="13">
        <v>2350000000</v>
      </c>
      <c r="C366" s="12" t="s">
        <v>75</v>
      </c>
      <c r="D366" s="13">
        <v>1959893000</v>
      </c>
      <c r="E366" s="13">
        <v>390107000</v>
      </c>
      <c r="F366" s="13">
        <v>1959893000</v>
      </c>
      <c r="G366" s="15" t="s">
        <v>14</v>
      </c>
    </row>
    <row r="367" spans="1:7" ht="24.75" thickBot="1" x14ac:dyDescent="0.3">
      <c r="A367" s="12" t="s">
        <v>410</v>
      </c>
      <c r="B367" s="13">
        <v>2450000000</v>
      </c>
      <c r="C367" s="12" t="s">
        <v>75</v>
      </c>
      <c r="D367" s="13">
        <v>2197593000</v>
      </c>
      <c r="E367" s="13">
        <v>252407000</v>
      </c>
      <c r="F367" s="13">
        <v>2197593000</v>
      </c>
      <c r="G367" s="15" t="s">
        <v>14</v>
      </c>
    </row>
    <row r="368" spans="1:7" ht="24.75" thickBot="1" x14ac:dyDescent="0.3">
      <c r="A368" s="12" t="s">
        <v>411</v>
      </c>
      <c r="B368" s="13">
        <v>2400000000</v>
      </c>
      <c r="C368" s="12" t="s">
        <v>75</v>
      </c>
      <c r="D368" s="13">
        <v>2130260000</v>
      </c>
      <c r="E368" s="13">
        <v>269740000</v>
      </c>
      <c r="F368" s="13">
        <v>2130260000</v>
      </c>
      <c r="G368" s="15" t="s">
        <v>14</v>
      </c>
    </row>
    <row r="369" spans="1:7" ht="24.75" thickBot="1" x14ac:dyDescent="0.3">
      <c r="A369" s="12" t="s">
        <v>412</v>
      </c>
      <c r="B369" s="13">
        <v>900000000</v>
      </c>
      <c r="C369" s="12" t="s">
        <v>75</v>
      </c>
      <c r="D369" s="13">
        <v>746746000</v>
      </c>
      <c r="E369" s="13">
        <v>153254000</v>
      </c>
      <c r="F369" s="13">
        <v>746746000</v>
      </c>
      <c r="G369" s="15" t="s">
        <v>14</v>
      </c>
    </row>
    <row r="370" spans="1:7" ht="36.75" thickBot="1" x14ac:dyDescent="0.3">
      <c r="A370" s="12" t="s">
        <v>413</v>
      </c>
      <c r="B370" s="13">
        <v>390000000</v>
      </c>
      <c r="C370" s="12" t="s">
        <v>75</v>
      </c>
      <c r="D370" s="13">
        <v>342215000</v>
      </c>
      <c r="E370" s="13">
        <v>47785000</v>
      </c>
      <c r="F370" s="13">
        <v>342215000</v>
      </c>
      <c r="G370" s="15" t="s">
        <v>14</v>
      </c>
    </row>
    <row r="371" spans="1:7" ht="48.75" thickBot="1" x14ac:dyDescent="0.3">
      <c r="A371" s="12" t="s">
        <v>414</v>
      </c>
      <c r="B371" s="13">
        <v>390000000</v>
      </c>
      <c r="C371" s="12" t="s">
        <v>75</v>
      </c>
      <c r="D371" s="13">
        <v>314952000</v>
      </c>
      <c r="E371" s="13">
        <v>75048000</v>
      </c>
      <c r="F371" s="13">
        <v>314952000</v>
      </c>
      <c r="G371" s="15" t="s">
        <v>14</v>
      </c>
    </row>
    <row r="372" spans="1:7" ht="24.75" thickBot="1" x14ac:dyDescent="0.3">
      <c r="A372" s="12" t="s">
        <v>415</v>
      </c>
      <c r="B372" s="13">
        <v>4900000000</v>
      </c>
      <c r="C372" s="12" t="s">
        <v>75</v>
      </c>
      <c r="D372" s="13">
        <v>4326604000</v>
      </c>
      <c r="E372" s="13">
        <v>573396000</v>
      </c>
      <c r="F372" s="13">
        <v>4326604000</v>
      </c>
      <c r="G372" s="15" t="s">
        <v>14</v>
      </c>
    </row>
    <row r="373" spans="1:7" ht="24.75" thickBot="1" x14ac:dyDescent="0.3">
      <c r="A373" s="12" t="s">
        <v>416</v>
      </c>
      <c r="B373" s="13">
        <v>1900000000</v>
      </c>
      <c r="C373" s="12" t="s">
        <v>75</v>
      </c>
      <c r="D373" s="13">
        <v>1614768000</v>
      </c>
      <c r="E373" s="13">
        <v>285232000</v>
      </c>
      <c r="F373" s="13">
        <v>1614768000</v>
      </c>
      <c r="G373" s="15" t="s">
        <v>14</v>
      </c>
    </row>
    <row r="374" spans="1:7" ht="24.75" thickBot="1" x14ac:dyDescent="0.3">
      <c r="A374" s="12" t="s">
        <v>417</v>
      </c>
      <c r="B374" s="13">
        <v>1900000000</v>
      </c>
      <c r="C374" s="12" t="s">
        <v>75</v>
      </c>
      <c r="D374" s="13">
        <v>1875000000</v>
      </c>
      <c r="E374" s="13">
        <v>25000000</v>
      </c>
      <c r="F374" s="13">
        <v>1875000000</v>
      </c>
      <c r="G374" s="15" t="s">
        <v>14</v>
      </c>
    </row>
    <row r="375" spans="1:7" ht="24.75" thickBot="1" x14ac:dyDescent="0.3">
      <c r="A375" s="12" t="s">
        <v>418</v>
      </c>
      <c r="B375" s="13">
        <v>195000000</v>
      </c>
      <c r="C375" s="12" t="s">
        <v>75</v>
      </c>
      <c r="D375" s="13">
        <v>191591000</v>
      </c>
      <c r="E375" s="13">
        <v>3409000</v>
      </c>
      <c r="F375" s="13">
        <v>191591000</v>
      </c>
      <c r="G375" s="15" t="s">
        <v>14</v>
      </c>
    </row>
    <row r="376" spans="1:7" ht="24.75" thickBot="1" x14ac:dyDescent="0.3">
      <c r="A376" s="12" t="s">
        <v>419</v>
      </c>
      <c r="B376" s="13">
        <v>195000000</v>
      </c>
      <c r="C376" s="12" t="s">
        <v>75</v>
      </c>
      <c r="D376" s="13">
        <v>191849000</v>
      </c>
      <c r="E376" s="13">
        <v>3151000</v>
      </c>
      <c r="F376" s="13">
        <v>191849000</v>
      </c>
      <c r="G376" s="15" t="s">
        <v>14</v>
      </c>
    </row>
    <row r="377" spans="1:7" ht="36.75" thickBot="1" x14ac:dyDescent="0.3">
      <c r="A377" s="12" t="s">
        <v>420</v>
      </c>
      <c r="B377" s="13">
        <v>40000000</v>
      </c>
      <c r="C377" s="12" t="s">
        <v>13</v>
      </c>
      <c r="D377" s="13">
        <v>39500000</v>
      </c>
      <c r="E377" s="13">
        <v>500000</v>
      </c>
      <c r="F377" s="13">
        <v>39500000</v>
      </c>
      <c r="G377" s="15" t="s">
        <v>14</v>
      </c>
    </row>
    <row r="378" spans="1:7" ht="24.75" thickBot="1" x14ac:dyDescent="0.3">
      <c r="A378" s="12" t="s">
        <v>421</v>
      </c>
      <c r="B378" s="13">
        <v>50000000</v>
      </c>
      <c r="C378" s="12" t="s">
        <v>13</v>
      </c>
      <c r="D378" s="13">
        <v>49406000</v>
      </c>
      <c r="E378" s="13">
        <v>594000</v>
      </c>
      <c r="F378" s="13">
        <v>49406000</v>
      </c>
      <c r="G378" s="15" t="s">
        <v>14</v>
      </c>
    </row>
    <row r="379" spans="1:7" ht="24.75" thickBot="1" x14ac:dyDescent="0.3">
      <c r="A379" s="12" t="s">
        <v>422</v>
      </c>
      <c r="B379" s="13">
        <v>60000000</v>
      </c>
      <c r="C379" s="12" t="s">
        <v>13</v>
      </c>
      <c r="D379" s="13">
        <v>59312000</v>
      </c>
      <c r="E379" s="13">
        <v>688000</v>
      </c>
      <c r="F379" s="13">
        <v>59312000</v>
      </c>
      <c r="G379" s="15" t="s">
        <v>14</v>
      </c>
    </row>
    <row r="380" spans="1:7" ht="24.75" thickBot="1" x14ac:dyDescent="0.3">
      <c r="A380" s="12" t="s">
        <v>423</v>
      </c>
      <c r="B380" s="13">
        <v>35000000</v>
      </c>
      <c r="C380" s="12" t="s">
        <v>13</v>
      </c>
      <c r="D380" s="13">
        <v>34500000</v>
      </c>
      <c r="E380" s="13">
        <v>500000</v>
      </c>
      <c r="F380" s="13">
        <v>34500000</v>
      </c>
      <c r="G380" s="15" t="s">
        <v>14</v>
      </c>
    </row>
    <row r="381" spans="1:7" ht="24.75" thickBot="1" x14ac:dyDescent="0.3">
      <c r="A381" s="12" t="s">
        <v>424</v>
      </c>
      <c r="B381" s="13">
        <v>50000000</v>
      </c>
      <c r="C381" s="12" t="s">
        <v>13</v>
      </c>
      <c r="D381" s="13">
        <v>49500000</v>
      </c>
      <c r="E381" s="13">
        <v>500000</v>
      </c>
      <c r="F381" s="13">
        <v>49500000</v>
      </c>
      <c r="G381" s="15" t="s">
        <v>14</v>
      </c>
    </row>
    <row r="382" spans="1:7" ht="24.75" thickBot="1" x14ac:dyDescent="0.3">
      <c r="A382" s="12" t="s">
        <v>425</v>
      </c>
      <c r="B382" s="13">
        <v>50000000</v>
      </c>
      <c r="C382" s="12" t="s">
        <v>13</v>
      </c>
      <c r="D382" s="13">
        <v>49500000</v>
      </c>
      <c r="E382" s="13">
        <v>500000</v>
      </c>
      <c r="F382" s="13">
        <v>49500000</v>
      </c>
      <c r="G382" s="15" t="s">
        <v>14</v>
      </c>
    </row>
    <row r="383" spans="1:7" ht="36.75" thickBot="1" x14ac:dyDescent="0.3">
      <c r="A383" s="12" t="s">
        <v>426</v>
      </c>
      <c r="B383" s="13">
        <v>50000000</v>
      </c>
      <c r="C383" s="12" t="s">
        <v>13</v>
      </c>
      <c r="D383" s="13">
        <v>49433000</v>
      </c>
      <c r="E383" s="13">
        <v>567000</v>
      </c>
      <c r="F383" s="13">
        <v>49433000</v>
      </c>
      <c r="G383" s="15" t="s">
        <v>14</v>
      </c>
    </row>
    <row r="384" spans="1:7" ht="24.75" thickBot="1" x14ac:dyDescent="0.3">
      <c r="A384" s="12" t="s">
        <v>427</v>
      </c>
      <c r="B384" s="13">
        <v>35000000</v>
      </c>
      <c r="C384" s="12" t="s">
        <v>13</v>
      </c>
      <c r="D384" s="13">
        <v>34500000</v>
      </c>
      <c r="E384" s="13">
        <v>500000</v>
      </c>
      <c r="F384" s="13">
        <v>34500000</v>
      </c>
      <c r="G384" s="15" t="s">
        <v>14</v>
      </c>
    </row>
    <row r="385" spans="1:7" ht="36.75" thickBot="1" x14ac:dyDescent="0.3">
      <c r="A385" s="12" t="s">
        <v>428</v>
      </c>
      <c r="B385" s="13">
        <v>70000000</v>
      </c>
      <c r="C385" s="12" t="s">
        <v>13</v>
      </c>
      <c r="D385" s="13">
        <v>68820000</v>
      </c>
      <c r="E385" s="13">
        <v>1180000</v>
      </c>
      <c r="F385" s="13">
        <v>68820000</v>
      </c>
      <c r="G385" s="15" t="s">
        <v>14</v>
      </c>
    </row>
    <row r="386" spans="1:7" ht="24.75" thickBot="1" x14ac:dyDescent="0.3">
      <c r="A386" s="12" t="s">
        <v>429</v>
      </c>
      <c r="B386" s="13">
        <v>40000000</v>
      </c>
      <c r="C386" s="12" t="s">
        <v>13</v>
      </c>
      <c r="D386" s="13">
        <v>39500000</v>
      </c>
      <c r="E386" s="13">
        <v>500000</v>
      </c>
      <c r="F386" s="13">
        <v>39500000</v>
      </c>
      <c r="G386" s="15" t="s">
        <v>14</v>
      </c>
    </row>
    <row r="387" spans="1:7" ht="24.75" thickBot="1" x14ac:dyDescent="0.3">
      <c r="A387" s="12" t="s">
        <v>430</v>
      </c>
      <c r="B387" s="13">
        <v>40000000</v>
      </c>
      <c r="C387" s="12" t="s">
        <v>13</v>
      </c>
      <c r="D387" s="13">
        <v>39500000</v>
      </c>
      <c r="E387" s="13">
        <v>500000</v>
      </c>
      <c r="F387" s="13">
        <v>39500000</v>
      </c>
      <c r="G387" s="15" t="s">
        <v>14</v>
      </c>
    </row>
    <row r="388" spans="1:7" ht="15.75" thickBot="1" x14ac:dyDescent="0.3">
      <c r="A388" s="12" t="s">
        <v>431</v>
      </c>
      <c r="B388" s="13">
        <v>586290000</v>
      </c>
      <c r="C388" s="12" t="s">
        <v>5</v>
      </c>
      <c r="D388" s="13">
        <v>0</v>
      </c>
      <c r="E388" s="13">
        <v>113986554</v>
      </c>
      <c r="F388" s="13">
        <v>472303446</v>
      </c>
      <c r="G388" s="15" t="s">
        <v>432</v>
      </c>
    </row>
    <row r="389" spans="1:7" ht="48.75" thickBot="1" x14ac:dyDescent="0.3">
      <c r="A389" s="12" t="s">
        <v>433</v>
      </c>
      <c r="B389" s="13">
        <v>1000000000</v>
      </c>
      <c r="C389" s="12" t="s">
        <v>75</v>
      </c>
      <c r="D389" s="13">
        <v>984669000</v>
      </c>
      <c r="E389" s="13">
        <v>15331000</v>
      </c>
      <c r="F389" s="13">
        <v>984669000</v>
      </c>
      <c r="G389" s="15" t="s">
        <v>14</v>
      </c>
    </row>
    <row r="390" spans="1:7" ht="48.75" thickBot="1" x14ac:dyDescent="0.3">
      <c r="A390" s="12" t="s">
        <v>434</v>
      </c>
      <c r="B390" s="13">
        <v>46647000</v>
      </c>
      <c r="C390" s="12" t="s">
        <v>5</v>
      </c>
      <c r="D390" s="13">
        <v>0</v>
      </c>
      <c r="E390" s="14">
        <v>0</v>
      </c>
      <c r="F390" s="13">
        <v>46647000</v>
      </c>
      <c r="G390" s="15" t="s">
        <v>14</v>
      </c>
    </row>
    <row r="391" spans="1:7" ht="36.75" thickBot="1" x14ac:dyDescent="0.3">
      <c r="A391" s="12" t="s">
        <v>435</v>
      </c>
      <c r="B391" s="13">
        <v>850000000</v>
      </c>
      <c r="C391" s="12" t="s">
        <v>75</v>
      </c>
      <c r="D391" s="13">
        <v>849229000</v>
      </c>
      <c r="E391" s="13">
        <v>771000</v>
      </c>
      <c r="F391" s="13">
        <v>849229000</v>
      </c>
      <c r="G391" s="15" t="s">
        <v>14</v>
      </c>
    </row>
    <row r="392" spans="1:7" ht="36.75" thickBot="1" x14ac:dyDescent="0.3">
      <c r="A392" s="12" t="s">
        <v>436</v>
      </c>
      <c r="B392" s="13">
        <v>40372000</v>
      </c>
      <c r="C392" s="12" t="s">
        <v>5</v>
      </c>
      <c r="D392" s="13">
        <v>0</v>
      </c>
      <c r="E392" s="14">
        <v>0</v>
      </c>
      <c r="F392" s="13">
        <v>40372000</v>
      </c>
      <c r="G392" s="15" t="s">
        <v>14</v>
      </c>
    </row>
    <row r="393" spans="1:7" ht="36.75" thickBot="1" x14ac:dyDescent="0.3">
      <c r="A393" s="12" t="s">
        <v>437</v>
      </c>
      <c r="B393" s="13">
        <v>700000000</v>
      </c>
      <c r="C393" s="12" t="s">
        <v>75</v>
      </c>
      <c r="D393" s="13">
        <v>593226000</v>
      </c>
      <c r="E393" s="13">
        <v>106774000</v>
      </c>
      <c r="F393" s="13">
        <v>593226000</v>
      </c>
      <c r="G393" s="15" t="s">
        <v>14</v>
      </c>
    </row>
    <row r="394" spans="1:7" ht="36.75" thickBot="1" x14ac:dyDescent="0.3">
      <c r="A394" s="12" t="s">
        <v>438</v>
      </c>
      <c r="B394" s="13">
        <v>46674000</v>
      </c>
      <c r="C394" s="12" t="s">
        <v>5</v>
      </c>
      <c r="D394" s="13">
        <v>0</v>
      </c>
      <c r="E394" s="14">
        <v>0</v>
      </c>
      <c r="F394" s="13">
        <v>46674000</v>
      </c>
      <c r="G394" s="15" t="s">
        <v>14</v>
      </c>
    </row>
    <row r="395" spans="1:7" ht="24.75" thickBot="1" x14ac:dyDescent="0.3">
      <c r="A395" s="7" t="s">
        <v>439</v>
      </c>
      <c r="B395" s="8">
        <v>900000000</v>
      </c>
      <c r="C395" s="9"/>
      <c r="D395" s="18"/>
      <c r="E395" s="8">
        <v>13208000</v>
      </c>
      <c r="F395" s="10">
        <v>886792000</v>
      </c>
      <c r="G395" s="11" t="s">
        <v>440</v>
      </c>
    </row>
    <row r="396" spans="1:7" ht="24.75" thickBot="1" x14ac:dyDescent="0.3">
      <c r="A396" s="12" t="s">
        <v>441</v>
      </c>
      <c r="B396" s="13">
        <v>195000000</v>
      </c>
      <c r="C396" s="12" t="s">
        <v>75</v>
      </c>
      <c r="D396" s="13">
        <v>192097000</v>
      </c>
      <c r="E396" s="13">
        <v>2903000</v>
      </c>
      <c r="F396" s="13">
        <v>192097000</v>
      </c>
      <c r="G396" s="15" t="s">
        <v>14</v>
      </c>
    </row>
    <row r="397" spans="1:7" ht="24.75" thickBot="1" x14ac:dyDescent="0.3">
      <c r="A397" s="12" t="s">
        <v>442</v>
      </c>
      <c r="B397" s="13">
        <v>195000000</v>
      </c>
      <c r="C397" s="12" t="s">
        <v>75</v>
      </c>
      <c r="D397" s="13">
        <v>192811000</v>
      </c>
      <c r="E397" s="13">
        <v>2189000</v>
      </c>
      <c r="F397" s="13">
        <v>192811000</v>
      </c>
      <c r="G397" s="15" t="s">
        <v>14</v>
      </c>
    </row>
    <row r="398" spans="1:7" ht="24.75" thickBot="1" x14ac:dyDescent="0.3">
      <c r="A398" s="12" t="s">
        <v>443</v>
      </c>
      <c r="B398" s="13">
        <v>195000000</v>
      </c>
      <c r="C398" s="12" t="s">
        <v>75</v>
      </c>
      <c r="D398" s="13">
        <v>191983000</v>
      </c>
      <c r="E398" s="13">
        <v>3017000</v>
      </c>
      <c r="F398" s="13">
        <v>191983000</v>
      </c>
      <c r="G398" s="15" t="s">
        <v>14</v>
      </c>
    </row>
    <row r="399" spans="1:7" ht="24.75" thickBot="1" x14ac:dyDescent="0.3">
      <c r="A399" s="12" t="s">
        <v>444</v>
      </c>
      <c r="B399" s="13">
        <v>195000000</v>
      </c>
      <c r="C399" s="12" t="s">
        <v>75</v>
      </c>
      <c r="D399" s="13">
        <v>192944000</v>
      </c>
      <c r="E399" s="13">
        <v>2056000</v>
      </c>
      <c r="F399" s="13">
        <v>192944000</v>
      </c>
      <c r="G399" s="15" t="s">
        <v>14</v>
      </c>
    </row>
    <row r="400" spans="1:7" ht="24.75" thickBot="1" x14ac:dyDescent="0.3">
      <c r="A400" s="12" t="s">
        <v>445</v>
      </c>
      <c r="B400" s="13">
        <v>100000000</v>
      </c>
      <c r="C400" s="12" t="s">
        <v>75</v>
      </c>
      <c r="D400" s="13">
        <v>98262000</v>
      </c>
      <c r="E400" s="13">
        <v>1738000</v>
      </c>
      <c r="F400" s="13">
        <v>98262000</v>
      </c>
      <c r="G400" s="15" t="s">
        <v>14</v>
      </c>
    </row>
    <row r="401" spans="1:7" ht="15.75" thickBot="1" x14ac:dyDescent="0.3">
      <c r="A401" s="12" t="s">
        <v>446</v>
      </c>
      <c r="B401" s="13">
        <v>20000000</v>
      </c>
      <c r="C401" s="12" t="s">
        <v>5</v>
      </c>
      <c r="D401" s="13">
        <v>0</v>
      </c>
      <c r="E401" s="13">
        <v>1305000</v>
      </c>
      <c r="F401" s="13">
        <v>18695000</v>
      </c>
      <c r="G401" s="15" t="s">
        <v>447</v>
      </c>
    </row>
    <row r="402" spans="1:7" ht="15.75" thickBot="1" x14ac:dyDescent="0.3">
      <c r="A402" s="7" t="s">
        <v>448</v>
      </c>
      <c r="B402" s="8">
        <v>15290000000</v>
      </c>
      <c r="C402" s="9"/>
      <c r="D402" s="18"/>
      <c r="E402" s="8">
        <v>359071200</v>
      </c>
      <c r="F402" s="10">
        <v>14930928800</v>
      </c>
      <c r="G402" s="11" t="s">
        <v>449</v>
      </c>
    </row>
    <row r="403" spans="1:7" ht="24.75" thickBot="1" x14ac:dyDescent="0.3">
      <c r="A403" s="12" t="s">
        <v>450</v>
      </c>
      <c r="B403" s="13">
        <v>195000000</v>
      </c>
      <c r="C403" s="12" t="s">
        <v>75</v>
      </c>
      <c r="D403" s="13">
        <v>191980000</v>
      </c>
      <c r="E403" s="13">
        <v>3020000</v>
      </c>
      <c r="F403" s="13">
        <v>191980000</v>
      </c>
      <c r="G403" s="15" t="s">
        <v>14</v>
      </c>
    </row>
    <row r="404" spans="1:7" ht="24.75" thickBot="1" x14ac:dyDescent="0.3">
      <c r="A404" s="12" t="s">
        <v>451</v>
      </c>
      <c r="B404" s="13">
        <v>195000000</v>
      </c>
      <c r="C404" s="12" t="s">
        <v>75</v>
      </c>
      <c r="D404" s="13">
        <v>191495000</v>
      </c>
      <c r="E404" s="13">
        <v>3505000</v>
      </c>
      <c r="F404" s="13">
        <v>191495000</v>
      </c>
      <c r="G404" s="15" t="s">
        <v>14</v>
      </c>
    </row>
    <row r="405" spans="1:7" ht="24.75" thickBot="1" x14ac:dyDescent="0.3">
      <c r="A405" s="12" t="s">
        <v>452</v>
      </c>
      <c r="B405" s="13">
        <v>100000000</v>
      </c>
      <c r="C405" s="12" t="s">
        <v>75</v>
      </c>
      <c r="D405" s="13">
        <v>96980000</v>
      </c>
      <c r="E405" s="13">
        <v>3020000</v>
      </c>
      <c r="F405" s="13">
        <v>96980000</v>
      </c>
      <c r="G405" s="15" t="s">
        <v>14</v>
      </c>
    </row>
    <row r="406" spans="1:7" ht="36.75" thickBot="1" x14ac:dyDescent="0.3">
      <c r="A406" s="12" t="s">
        <v>453</v>
      </c>
      <c r="B406" s="13">
        <v>195000000</v>
      </c>
      <c r="C406" s="12" t="s">
        <v>75</v>
      </c>
      <c r="D406" s="13">
        <v>191439000</v>
      </c>
      <c r="E406" s="13">
        <v>3561000</v>
      </c>
      <c r="F406" s="13">
        <v>191439000</v>
      </c>
      <c r="G406" s="15" t="s">
        <v>14</v>
      </c>
    </row>
    <row r="407" spans="1:7" ht="24.75" thickBot="1" x14ac:dyDescent="0.3">
      <c r="A407" s="12" t="s">
        <v>454</v>
      </c>
      <c r="B407" s="13">
        <v>195000000</v>
      </c>
      <c r="C407" s="12" t="s">
        <v>75</v>
      </c>
      <c r="D407" s="13">
        <v>189792000</v>
      </c>
      <c r="E407" s="13">
        <v>5208000</v>
      </c>
      <c r="F407" s="13">
        <v>189792000</v>
      </c>
      <c r="G407" s="15" t="s">
        <v>14</v>
      </c>
    </row>
    <row r="408" spans="1:7" ht="24.75" thickBot="1" x14ac:dyDescent="0.3">
      <c r="A408" s="12" t="s">
        <v>455</v>
      </c>
      <c r="B408" s="13">
        <v>195000000</v>
      </c>
      <c r="C408" s="12" t="s">
        <v>75</v>
      </c>
      <c r="D408" s="13">
        <v>192458000</v>
      </c>
      <c r="E408" s="13">
        <v>2542000</v>
      </c>
      <c r="F408" s="13">
        <v>192458000</v>
      </c>
      <c r="G408" s="15" t="s">
        <v>14</v>
      </c>
    </row>
    <row r="409" spans="1:7" ht="24.75" thickBot="1" x14ac:dyDescent="0.3">
      <c r="A409" s="12" t="s">
        <v>456</v>
      </c>
      <c r="B409" s="13">
        <v>146000000</v>
      </c>
      <c r="C409" s="12" t="s">
        <v>75</v>
      </c>
      <c r="D409" s="13">
        <v>143494000</v>
      </c>
      <c r="E409" s="13">
        <v>2506000</v>
      </c>
      <c r="F409" s="13">
        <v>143494000</v>
      </c>
      <c r="G409" s="15" t="s">
        <v>14</v>
      </c>
    </row>
    <row r="410" spans="1:7" ht="24.75" thickBot="1" x14ac:dyDescent="0.3">
      <c r="A410" s="12" t="s">
        <v>457</v>
      </c>
      <c r="B410" s="13">
        <v>146000000</v>
      </c>
      <c r="C410" s="12" t="s">
        <v>75</v>
      </c>
      <c r="D410" s="13">
        <v>143500000</v>
      </c>
      <c r="E410" s="13">
        <v>2500000</v>
      </c>
      <c r="F410" s="13">
        <v>143500000</v>
      </c>
      <c r="G410" s="15" t="s">
        <v>14</v>
      </c>
    </row>
    <row r="411" spans="1:7" ht="24.75" thickBot="1" x14ac:dyDescent="0.3">
      <c r="A411" s="12" t="s">
        <v>458</v>
      </c>
      <c r="B411" s="13">
        <v>146000000</v>
      </c>
      <c r="C411" s="12" t="s">
        <v>75</v>
      </c>
      <c r="D411" s="13">
        <v>143500000</v>
      </c>
      <c r="E411" s="13">
        <v>2500000</v>
      </c>
      <c r="F411" s="13">
        <v>143500000</v>
      </c>
      <c r="G411" s="15" t="s">
        <v>14</v>
      </c>
    </row>
    <row r="412" spans="1:7" ht="24.75" thickBot="1" x14ac:dyDescent="0.3">
      <c r="A412" s="12" t="s">
        <v>459</v>
      </c>
      <c r="B412" s="13">
        <v>100000000</v>
      </c>
      <c r="C412" s="12" t="s">
        <v>75</v>
      </c>
      <c r="D412" s="13">
        <v>97496000</v>
      </c>
      <c r="E412" s="13">
        <v>2504000</v>
      </c>
      <c r="F412" s="13">
        <v>97496000</v>
      </c>
      <c r="G412" s="15" t="s">
        <v>14</v>
      </c>
    </row>
    <row r="413" spans="1:7" ht="24.75" thickBot="1" x14ac:dyDescent="0.3">
      <c r="A413" s="12" t="s">
        <v>460</v>
      </c>
      <c r="B413" s="13">
        <v>146000000</v>
      </c>
      <c r="C413" s="12" t="s">
        <v>75</v>
      </c>
      <c r="D413" s="13">
        <v>143367000</v>
      </c>
      <c r="E413" s="13">
        <v>2633000</v>
      </c>
      <c r="F413" s="13">
        <v>143367000</v>
      </c>
      <c r="G413" s="15" t="s">
        <v>14</v>
      </c>
    </row>
    <row r="414" spans="1:7" ht="24.75" thickBot="1" x14ac:dyDescent="0.3">
      <c r="A414" s="12" t="s">
        <v>461</v>
      </c>
      <c r="B414" s="13">
        <v>146000000</v>
      </c>
      <c r="C414" s="12" t="s">
        <v>75</v>
      </c>
      <c r="D414" s="13">
        <v>143498000</v>
      </c>
      <c r="E414" s="13">
        <v>2502000</v>
      </c>
      <c r="F414" s="13">
        <v>143498000</v>
      </c>
      <c r="G414" s="15" t="s">
        <v>14</v>
      </c>
    </row>
    <row r="415" spans="1:7" ht="24.75" thickBot="1" x14ac:dyDescent="0.3">
      <c r="A415" s="12" t="s">
        <v>462</v>
      </c>
      <c r="B415" s="13">
        <v>146000000</v>
      </c>
      <c r="C415" s="12" t="s">
        <v>75</v>
      </c>
      <c r="D415" s="13">
        <v>143311000</v>
      </c>
      <c r="E415" s="13">
        <v>2689000</v>
      </c>
      <c r="F415" s="13">
        <v>143311000</v>
      </c>
      <c r="G415" s="15" t="s">
        <v>14</v>
      </c>
    </row>
    <row r="416" spans="1:7" ht="24.75" thickBot="1" x14ac:dyDescent="0.3">
      <c r="A416" s="12" t="s">
        <v>463</v>
      </c>
      <c r="B416" s="13">
        <v>195000000</v>
      </c>
      <c r="C416" s="12" t="s">
        <v>75</v>
      </c>
      <c r="D416" s="13">
        <v>192499000</v>
      </c>
      <c r="E416" s="13">
        <v>2501000</v>
      </c>
      <c r="F416" s="13">
        <v>192499000</v>
      </c>
      <c r="G416" s="15" t="s">
        <v>14</v>
      </c>
    </row>
    <row r="417" spans="1:7" ht="24.75" thickBot="1" x14ac:dyDescent="0.3">
      <c r="A417" s="12" t="s">
        <v>464</v>
      </c>
      <c r="B417" s="13">
        <v>146000000</v>
      </c>
      <c r="C417" s="12" t="s">
        <v>75</v>
      </c>
      <c r="D417" s="13">
        <v>143323000</v>
      </c>
      <c r="E417" s="13">
        <v>2677000</v>
      </c>
      <c r="F417" s="13">
        <v>143323000</v>
      </c>
      <c r="G417" s="15" t="s">
        <v>14</v>
      </c>
    </row>
    <row r="418" spans="1:7" ht="24.75" thickBot="1" x14ac:dyDescent="0.3">
      <c r="A418" s="12" t="s">
        <v>465</v>
      </c>
      <c r="B418" s="13">
        <v>195000000</v>
      </c>
      <c r="C418" s="12" t="s">
        <v>75</v>
      </c>
      <c r="D418" s="13">
        <v>192498000</v>
      </c>
      <c r="E418" s="13">
        <v>2502000</v>
      </c>
      <c r="F418" s="13">
        <v>192498000</v>
      </c>
      <c r="G418" s="15" t="s">
        <v>14</v>
      </c>
    </row>
    <row r="419" spans="1:7" ht="24.75" thickBot="1" x14ac:dyDescent="0.3">
      <c r="A419" s="12" t="s">
        <v>466</v>
      </c>
      <c r="B419" s="13">
        <v>195000000</v>
      </c>
      <c r="C419" s="12" t="s">
        <v>75</v>
      </c>
      <c r="D419" s="13">
        <v>191319000</v>
      </c>
      <c r="E419" s="13">
        <v>3681000</v>
      </c>
      <c r="F419" s="13">
        <v>191319000</v>
      </c>
      <c r="G419" s="15" t="s">
        <v>14</v>
      </c>
    </row>
    <row r="420" spans="1:7" ht="24.75" thickBot="1" x14ac:dyDescent="0.3">
      <c r="A420" s="12" t="s">
        <v>467</v>
      </c>
      <c r="B420" s="13">
        <v>195000000</v>
      </c>
      <c r="C420" s="12" t="s">
        <v>75</v>
      </c>
      <c r="D420" s="13">
        <v>192494000</v>
      </c>
      <c r="E420" s="13">
        <v>2506000</v>
      </c>
      <c r="F420" s="13">
        <v>192494000</v>
      </c>
      <c r="G420" s="15" t="s">
        <v>14</v>
      </c>
    </row>
    <row r="421" spans="1:7" ht="24.75" thickBot="1" x14ac:dyDescent="0.3">
      <c r="A421" s="12" t="s">
        <v>468</v>
      </c>
      <c r="B421" s="13">
        <v>195000000</v>
      </c>
      <c r="C421" s="12" t="s">
        <v>75</v>
      </c>
      <c r="D421" s="13">
        <v>192498000</v>
      </c>
      <c r="E421" s="13">
        <v>2502000</v>
      </c>
      <c r="F421" s="13">
        <v>192498000</v>
      </c>
      <c r="G421" s="15" t="s">
        <v>14</v>
      </c>
    </row>
    <row r="422" spans="1:7" ht="36.75" thickBot="1" x14ac:dyDescent="0.3">
      <c r="A422" s="12" t="s">
        <v>469</v>
      </c>
      <c r="B422" s="13">
        <v>195000000</v>
      </c>
      <c r="C422" s="12" t="s">
        <v>75</v>
      </c>
      <c r="D422" s="13">
        <v>192500000</v>
      </c>
      <c r="E422" s="13">
        <v>2500000</v>
      </c>
      <c r="F422" s="13">
        <v>192500000</v>
      </c>
      <c r="G422" s="15" t="s">
        <v>14</v>
      </c>
    </row>
    <row r="423" spans="1:7" ht="24.75" thickBot="1" x14ac:dyDescent="0.3">
      <c r="A423" s="12" t="s">
        <v>470</v>
      </c>
      <c r="B423" s="13">
        <v>195000000</v>
      </c>
      <c r="C423" s="12" t="s">
        <v>75</v>
      </c>
      <c r="D423" s="13">
        <v>192500000</v>
      </c>
      <c r="E423" s="13">
        <v>2500000</v>
      </c>
      <c r="F423" s="13">
        <v>192500000</v>
      </c>
      <c r="G423" s="15" t="s">
        <v>14</v>
      </c>
    </row>
    <row r="424" spans="1:7" ht="24.75" thickBot="1" x14ac:dyDescent="0.3">
      <c r="A424" s="12" t="s">
        <v>471</v>
      </c>
      <c r="B424" s="13">
        <v>195000000</v>
      </c>
      <c r="C424" s="12" t="s">
        <v>75</v>
      </c>
      <c r="D424" s="13">
        <v>190909000</v>
      </c>
      <c r="E424" s="13">
        <v>4091000</v>
      </c>
      <c r="F424" s="13">
        <v>190909000</v>
      </c>
      <c r="G424" s="15" t="s">
        <v>14</v>
      </c>
    </row>
    <row r="425" spans="1:7" ht="24.75" thickBot="1" x14ac:dyDescent="0.3">
      <c r="A425" s="12" t="s">
        <v>472</v>
      </c>
      <c r="B425" s="13">
        <v>195000000</v>
      </c>
      <c r="C425" s="12" t="s">
        <v>75</v>
      </c>
      <c r="D425" s="13">
        <v>191999000</v>
      </c>
      <c r="E425" s="13">
        <v>3001000</v>
      </c>
      <c r="F425" s="13">
        <v>191999000</v>
      </c>
      <c r="G425" s="15" t="s">
        <v>14</v>
      </c>
    </row>
    <row r="426" spans="1:7" ht="24.75" thickBot="1" x14ac:dyDescent="0.3">
      <c r="A426" s="12" t="s">
        <v>473</v>
      </c>
      <c r="B426" s="13">
        <v>195000000</v>
      </c>
      <c r="C426" s="12" t="s">
        <v>75</v>
      </c>
      <c r="D426" s="13">
        <v>192499000</v>
      </c>
      <c r="E426" s="13">
        <v>2501000</v>
      </c>
      <c r="F426" s="13">
        <v>192499000</v>
      </c>
      <c r="G426" s="15" t="s">
        <v>14</v>
      </c>
    </row>
    <row r="427" spans="1:7" ht="24.75" thickBot="1" x14ac:dyDescent="0.3">
      <c r="A427" s="12" t="s">
        <v>474</v>
      </c>
      <c r="B427" s="13">
        <v>195000000</v>
      </c>
      <c r="C427" s="12" t="s">
        <v>75</v>
      </c>
      <c r="D427" s="13">
        <v>192479000</v>
      </c>
      <c r="E427" s="13">
        <v>2521000</v>
      </c>
      <c r="F427" s="13">
        <v>192479000</v>
      </c>
      <c r="G427" s="15" t="s">
        <v>14</v>
      </c>
    </row>
    <row r="428" spans="1:7" ht="36.75" thickBot="1" x14ac:dyDescent="0.3">
      <c r="A428" s="12" t="s">
        <v>475</v>
      </c>
      <c r="B428" s="13">
        <v>146000000</v>
      </c>
      <c r="C428" s="12" t="s">
        <v>75</v>
      </c>
      <c r="D428" s="13">
        <v>142989000</v>
      </c>
      <c r="E428" s="13">
        <v>3011000</v>
      </c>
      <c r="F428" s="13">
        <v>142989000</v>
      </c>
      <c r="G428" s="15" t="s">
        <v>14</v>
      </c>
    </row>
    <row r="429" spans="1:7" ht="36.75" thickBot="1" x14ac:dyDescent="0.3">
      <c r="A429" s="12" t="s">
        <v>476</v>
      </c>
      <c r="B429" s="13">
        <v>146000000</v>
      </c>
      <c r="C429" s="12" t="s">
        <v>75</v>
      </c>
      <c r="D429" s="13">
        <v>142999000</v>
      </c>
      <c r="E429" s="13">
        <v>3001000</v>
      </c>
      <c r="F429" s="13">
        <v>142999000</v>
      </c>
      <c r="G429" s="15" t="s">
        <v>14</v>
      </c>
    </row>
    <row r="430" spans="1:7" ht="24.75" thickBot="1" x14ac:dyDescent="0.3">
      <c r="A430" s="12" t="s">
        <v>477</v>
      </c>
      <c r="B430" s="13">
        <v>195000000</v>
      </c>
      <c r="C430" s="12" t="s">
        <v>75</v>
      </c>
      <c r="D430" s="13">
        <v>192000000</v>
      </c>
      <c r="E430" s="13">
        <v>3000000</v>
      </c>
      <c r="F430" s="13">
        <v>192000000</v>
      </c>
      <c r="G430" s="15" t="s">
        <v>14</v>
      </c>
    </row>
    <row r="431" spans="1:7" ht="24.75" thickBot="1" x14ac:dyDescent="0.3">
      <c r="A431" s="12" t="s">
        <v>478</v>
      </c>
      <c r="B431" s="13">
        <v>195000000</v>
      </c>
      <c r="C431" s="12" t="s">
        <v>75</v>
      </c>
      <c r="D431" s="13">
        <v>191999000</v>
      </c>
      <c r="E431" s="13">
        <v>3001000</v>
      </c>
      <c r="F431" s="13">
        <v>191999000</v>
      </c>
      <c r="G431" s="15" t="s">
        <v>14</v>
      </c>
    </row>
    <row r="432" spans="1:7" ht="24.75" thickBot="1" x14ac:dyDescent="0.3">
      <c r="A432" s="12" t="s">
        <v>479</v>
      </c>
      <c r="B432" s="13">
        <v>195000000</v>
      </c>
      <c r="C432" s="12" t="s">
        <v>75</v>
      </c>
      <c r="D432" s="13">
        <v>192500000</v>
      </c>
      <c r="E432" s="13">
        <v>2500000</v>
      </c>
      <c r="F432" s="13">
        <v>192500000</v>
      </c>
      <c r="G432" s="15" t="s">
        <v>14</v>
      </c>
    </row>
    <row r="433" spans="1:7" ht="24.75" thickBot="1" x14ac:dyDescent="0.3">
      <c r="A433" s="12" t="s">
        <v>480</v>
      </c>
      <c r="B433" s="13">
        <v>195000000</v>
      </c>
      <c r="C433" s="12" t="s">
        <v>75</v>
      </c>
      <c r="D433" s="13">
        <v>191997000</v>
      </c>
      <c r="E433" s="13">
        <v>3003000</v>
      </c>
      <c r="F433" s="13">
        <v>191997000</v>
      </c>
      <c r="G433" s="15" t="s">
        <v>14</v>
      </c>
    </row>
    <row r="434" spans="1:7" ht="24.75" thickBot="1" x14ac:dyDescent="0.3">
      <c r="A434" s="12" t="s">
        <v>481</v>
      </c>
      <c r="B434" s="13">
        <v>195000000</v>
      </c>
      <c r="C434" s="12" t="s">
        <v>75</v>
      </c>
      <c r="D434" s="13">
        <v>192500000</v>
      </c>
      <c r="E434" s="13">
        <v>2500000</v>
      </c>
      <c r="F434" s="13">
        <v>192500000</v>
      </c>
      <c r="G434" s="15" t="s">
        <v>14</v>
      </c>
    </row>
    <row r="435" spans="1:7" ht="24.75" thickBot="1" x14ac:dyDescent="0.3">
      <c r="A435" s="12" t="s">
        <v>482</v>
      </c>
      <c r="B435" s="13">
        <v>195000000</v>
      </c>
      <c r="C435" s="12" t="s">
        <v>75</v>
      </c>
      <c r="D435" s="13">
        <v>191989000</v>
      </c>
      <c r="E435" s="13">
        <v>3011000</v>
      </c>
      <c r="F435" s="13">
        <v>191989000</v>
      </c>
      <c r="G435" s="15" t="s">
        <v>14</v>
      </c>
    </row>
    <row r="436" spans="1:7" ht="24.75" thickBot="1" x14ac:dyDescent="0.3">
      <c r="A436" s="12" t="s">
        <v>483</v>
      </c>
      <c r="B436" s="13">
        <v>70000000</v>
      </c>
      <c r="C436" s="12" t="s">
        <v>75</v>
      </c>
      <c r="D436" s="13">
        <v>69499000</v>
      </c>
      <c r="E436" s="13">
        <v>501000</v>
      </c>
      <c r="F436" s="13">
        <v>69499000</v>
      </c>
      <c r="G436" s="15" t="s">
        <v>14</v>
      </c>
    </row>
    <row r="437" spans="1:7" ht="24.75" thickBot="1" x14ac:dyDescent="0.3">
      <c r="A437" s="12" t="s">
        <v>484</v>
      </c>
      <c r="B437" s="13">
        <v>20000000</v>
      </c>
      <c r="C437" s="12" t="s">
        <v>75</v>
      </c>
      <c r="D437" s="13">
        <v>0</v>
      </c>
      <c r="E437" s="13">
        <v>20000000</v>
      </c>
      <c r="F437" s="14">
        <v>0</v>
      </c>
      <c r="G437" s="15" t="s">
        <v>103</v>
      </c>
    </row>
    <row r="438" spans="1:7" ht="24.75" thickBot="1" x14ac:dyDescent="0.3">
      <c r="A438" s="12" t="s">
        <v>485</v>
      </c>
      <c r="B438" s="13">
        <v>195000000</v>
      </c>
      <c r="C438" s="12" t="s">
        <v>75</v>
      </c>
      <c r="D438" s="13">
        <v>191991000</v>
      </c>
      <c r="E438" s="13">
        <v>3009000</v>
      </c>
      <c r="F438" s="13">
        <v>191991000</v>
      </c>
      <c r="G438" s="15" t="s">
        <v>14</v>
      </c>
    </row>
    <row r="439" spans="1:7" ht="24.75" thickBot="1" x14ac:dyDescent="0.3">
      <c r="A439" s="12" t="s">
        <v>486</v>
      </c>
      <c r="B439" s="13">
        <v>195000000</v>
      </c>
      <c r="C439" s="12" t="s">
        <v>75</v>
      </c>
      <c r="D439" s="13">
        <v>192497000</v>
      </c>
      <c r="E439" s="13">
        <v>2503000</v>
      </c>
      <c r="F439" s="13">
        <v>192497000</v>
      </c>
      <c r="G439" s="15" t="s">
        <v>14</v>
      </c>
    </row>
    <row r="440" spans="1:7" ht="24.75" thickBot="1" x14ac:dyDescent="0.3">
      <c r="A440" s="12" t="s">
        <v>487</v>
      </c>
      <c r="B440" s="13">
        <v>195000000</v>
      </c>
      <c r="C440" s="12" t="s">
        <v>75</v>
      </c>
      <c r="D440" s="13">
        <v>191997000</v>
      </c>
      <c r="E440" s="13">
        <v>3003000</v>
      </c>
      <c r="F440" s="13">
        <v>191997000</v>
      </c>
      <c r="G440" s="15" t="s">
        <v>14</v>
      </c>
    </row>
    <row r="441" spans="1:7" ht="24.75" thickBot="1" x14ac:dyDescent="0.3">
      <c r="A441" s="12" t="s">
        <v>488</v>
      </c>
      <c r="B441" s="13">
        <v>195000000</v>
      </c>
      <c r="C441" s="12" t="s">
        <v>75</v>
      </c>
      <c r="D441" s="13">
        <v>192500000</v>
      </c>
      <c r="E441" s="13">
        <v>2500000</v>
      </c>
      <c r="F441" s="13">
        <v>192500000</v>
      </c>
      <c r="G441" s="15" t="s">
        <v>14</v>
      </c>
    </row>
    <row r="442" spans="1:7" ht="24.75" thickBot="1" x14ac:dyDescent="0.3">
      <c r="A442" s="12" t="s">
        <v>489</v>
      </c>
      <c r="B442" s="13">
        <v>100000000</v>
      </c>
      <c r="C442" s="12" t="s">
        <v>75</v>
      </c>
      <c r="D442" s="13">
        <v>97492000</v>
      </c>
      <c r="E442" s="13">
        <v>2508000</v>
      </c>
      <c r="F442" s="13">
        <v>97492000</v>
      </c>
      <c r="G442" s="15" t="s">
        <v>14</v>
      </c>
    </row>
    <row r="443" spans="1:7" ht="36.75" thickBot="1" x14ac:dyDescent="0.3">
      <c r="A443" s="12" t="s">
        <v>490</v>
      </c>
      <c r="B443" s="13">
        <v>195000000</v>
      </c>
      <c r="C443" s="12" t="s">
        <v>75</v>
      </c>
      <c r="D443" s="13">
        <v>192000000</v>
      </c>
      <c r="E443" s="13">
        <v>3000000</v>
      </c>
      <c r="F443" s="13">
        <v>192000000</v>
      </c>
      <c r="G443" s="15" t="s">
        <v>14</v>
      </c>
    </row>
    <row r="444" spans="1:7" ht="24.75" thickBot="1" x14ac:dyDescent="0.3">
      <c r="A444" s="12" t="s">
        <v>491</v>
      </c>
      <c r="B444" s="13">
        <v>195000000</v>
      </c>
      <c r="C444" s="12" t="s">
        <v>75</v>
      </c>
      <c r="D444" s="13">
        <v>192000000</v>
      </c>
      <c r="E444" s="13">
        <v>3000000</v>
      </c>
      <c r="F444" s="13">
        <v>192000000</v>
      </c>
      <c r="G444" s="15" t="s">
        <v>14</v>
      </c>
    </row>
    <row r="445" spans="1:7" ht="24.75" thickBot="1" x14ac:dyDescent="0.3">
      <c r="A445" s="12" t="s">
        <v>492</v>
      </c>
      <c r="B445" s="13">
        <v>146000000</v>
      </c>
      <c r="C445" s="12" t="s">
        <v>75</v>
      </c>
      <c r="D445" s="13">
        <v>142999000</v>
      </c>
      <c r="E445" s="13">
        <v>3001000</v>
      </c>
      <c r="F445" s="13">
        <v>142999000</v>
      </c>
      <c r="G445" s="15" t="s">
        <v>14</v>
      </c>
    </row>
    <row r="446" spans="1:7" ht="24.75" thickBot="1" x14ac:dyDescent="0.3">
      <c r="A446" s="12" t="s">
        <v>493</v>
      </c>
      <c r="B446" s="13">
        <v>146000000</v>
      </c>
      <c r="C446" s="12" t="s">
        <v>75</v>
      </c>
      <c r="D446" s="13">
        <v>143500000</v>
      </c>
      <c r="E446" s="13">
        <v>2500000</v>
      </c>
      <c r="F446" s="13">
        <v>143500000</v>
      </c>
      <c r="G446" s="15" t="s">
        <v>14</v>
      </c>
    </row>
    <row r="447" spans="1:7" ht="24.75" thickBot="1" x14ac:dyDescent="0.3">
      <c r="A447" s="12" t="s">
        <v>494</v>
      </c>
      <c r="B447" s="13">
        <v>195000000</v>
      </c>
      <c r="C447" s="12" t="s">
        <v>75</v>
      </c>
      <c r="D447" s="13">
        <v>192492000</v>
      </c>
      <c r="E447" s="13">
        <v>2508000</v>
      </c>
      <c r="F447" s="13">
        <v>192492000</v>
      </c>
      <c r="G447" s="15" t="s">
        <v>14</v>
      </c>
    </row>
    <row r="448" spans="1:7" ht="48.75" thickBot="1" x14ac:dyDescent="0.3">
      <c r="A448" s="12" t="s">
        <v>495</v>
      </c>
      <c r="B448" s="13">
        <v>195000000</v>
      </c>
      <c r="C448" s="12" t="s">
        <v>75</v>
      </c>
      <c r="D448" s="13">
        <v>192498000</v>
      </c>
      <c r="E448" s="13">
        <v>2502000</v>
      </c>
      <c r="F448" s="13">
        <v>192498000</v>
      </c>
      <c r="G448" s="15" t="s">
        <v>14</v>
      </c>
    </row>
    <row r="449" spans="1:7" ht="24.75" thickBot="1" x14ac:dyDescent="0.3">
      <c r="A449" s="12" t="s">
        <v>496</v>
      </c>
      <c r="B449" s="13">
        <v>195000000</v>
      </c>
      <c r="C449" s="12" t="s">
        <v>75</v>
      </c>
      <c r="D449" s="13">
        <v>191999000</v>
      </c>
      <c r="E449" s="13">
        <v>3001000</v>
      </c>
      <c r="F449" s="13">
        <v>191999000</v>
      </c>
      <c r="G449" s="15" t="s">
        <v>14</v>
      </c>
    </row>
    <row r="450" spans="1:7" ht="24.75" thickBot="1" x14ac:dyDescent="0.3">
      <c r="A450" s="12" t="s">
        <v>497</v>
      </c>
      <c r="B450" s="13">
        <v>195000000</v>
      </c>
      <c r="C450" s="12" t="s">
        <v>75</v>
      </c>
      <c r="D450" s="13">
        <v>192099000</v>
      </c>
      <c r="E450" s="13">
        <v>2901000</v>
      </c>
      <c r="F450" s="13">
        <v>192099000</v>
      </c>
      <c r="G450" s="15" t="s">
        <v>14</v>
      </c>
    </row>
    <row r="451" spans="1:7" ht="24.75" thickBot="1" x14ac:dyDescent="0.3">
      <c r="A451" s="12" t="s">
        <v>498</v>
      </c>
      <c r="B451" s="13">
        <v>195000000</v>
      </c>
      <c r="C451" s="12" t="s">
        <v>75</v>
      </c>
      <c r="D451" s="13">
        <v>192479000</v>
      </c>
      <c r="E451" s="13">
        <v>2521000</v>
      </c>
      <c r="F451" s="13">
        <v>192479000</v>
      </c>
      <c r="G451" s="15" t="s">
        <v>14</v>
      </c>
    </row>
    <row r="452" spans="1:7" ht="24.75" thickBot="1" x14ac:dyDescent="0.3">
      <c r="A452" s="12" t="s">
        <v>499</v>
      </c>
      <c r="B452" s="13">
        <v>195000000</v>
      </c>
      <c r="C452" s="12" t="s">
        <v>75</v>
      </c>
      <c r="D452" s="13">
        <v>192493000</v>
      </c>
      <c r="E452" s="13">
        <v>2507000</v>
      </c>
      <c r="F452" s="13">
        <v>192493000</v>
      </c>
      <c r="G452" s="15" t="s">
        <v>14</v>
      </c>
    </row>
    <row r="453" spans="1:7" ht="24.75" thickBot="1" x14ac:dyDescent="0.3">
      <c r="A453" s="12" t="s">
        <v>500</v>
      </c>
      <c r="B453" s="13">
        <v>195000000</v>
      </c>
      <c r="C453" s="12" t="s">
        <v>75</v>
      </c>
      <c r="D453" s="13">
        <v>192492000</v>
      </c>
      <c r="E453" s="13">
        <v>2508000</v>
      </c>
      <c r="F453" s="13">
        <v>192492000</v>
      </c>
      <c r="G453" s="15" t="s">
        <v>14</v>
      </c>
    </row>
    <row r="454" spans="1:7" ht="24.75" thickBot="1" x14ac:dyDescent="0.3">
      <c r="A454" s="12" t="s">
        <v>501</v>
      </c>
      <c r="B454" s="13">
        <v>195000000</v>
      </c>
      <c r="C454" s="12" t="s">
        <v>75</v>
      </c>
      <c r="D454" s="13">
        <v>192490000</v>
      </c>
      <c r="E454" s="13">
        <v>2510000</v>
      </c>
      <c r="F454" s="13">
        <v>192490000</v>
      </c>
      <c r="G454" s="15" t="s">
        <v>14</v>
      </c>
    </row>
    <row r="455" spans="1:7" ht="24.75" thickBot="1" x14ac:dyDescent="0.3">
      <c r="A455" s="12" t="s">
        <v>502</v>
      </c>
      <c r="B455" s="13">
        <v>195000000</v>
      </c>
      <c r="C455" s="12" t="s">
        <v>75</v>
      </c>
      <c r="D455" s="13">
        <v>192499000</v>
      </c>
      <c r="E455" s="13">
        <v>2501000</v>
      </c>
      <c r="F455" s="13">
        <v>192499000</v>
      </c>
      <c r="G455" s="15" t="s">
        <v>14</v>
      </c>
    </row>
    <row r="456" spans="1:7" ht="24.75" thickBot="1" x14ac:dyDescent="0.3">
      <c r="A456" s="12" t="s">
        <v>503</v>
      </c>
      <c r="B456" s="13">
        <v>195000000</v>
      </c>
      <c r="C456" s="12" t="s">
        <v>75</v>
      </c>
      <c r="D456" s="13">
        <v>191998000</v>
      </c>
      <c r="E456" s="13">
        <v>3002000</v>
      </c>
      <c r="F456" s="13">
        <v>191998000</v>
      </c>
      <c r="G456" s="15" t="s">
        <v>14</v>
      </c>
    </row>
    <row r="457" spans="1:7" ht="36.75" thickBot="1" x14ac:dyDescent="0.3">
      <c r="A457" s="12" t="s">
        <v>504</v>
      </c>
      <c r="B457" s="13">
        <v>195000000</v>
      </c>
      <c r="C457" s="12" t="s">
        <v>75</v>
      </c>
      <c r="D457" s="13">
        <v>192499000</v>
      </c>
      <c r="E457" s="13">
        <v>2501000</v>
      </c>
      <c r="F457" s="13">
        <v>192499000</v>
      </c>
      <c r="G457" s="15" t="s">
        <v>14</v>
      </c>
    </row>
    <row r="458" spans="1:7" ht="24.75" thickBot="1" x14ac:dyDescent="0.3">
      <c r="A458" s="12" t="s">
        <v>505</v>
      </c>
      <c r="B458" s="13">
        <v>195000000</v>
      </c>
      <c r="C458" s="12" t="s">
        <v>75</v>
      </c>
      <c r="D458" s="13">
        <v>192000000</v>
      </c>
      <c r="E458" s="13">
        <v>3000000</v>
      </c>
      <c r="F458" s="13">
        <v>192000000</v>
      </c>
      <c r="G458" s="15" t="s">
        <v>14</v>
      </c>
    </row>
    <row r="459" spans="1:7" ht="24.75" thickBot="1" x14ac:dyDescent="0.3">
      <c r="A459" s="12" t="s">
        <v>506</v>
      </c>
      <c r="B459" s="13">
        <v>195000000</v>
      </c>
      <c r="C459" s="12" t="s">
        <v>75</v>
      </c>
      <c r="D459" s="13">
        <v>192493000</v>
      </c>
      <c r="E459" s="13">
        <v>2507000</v>
      </c>
      <c r="F459" s="13">
        <v>192493000</v>
      </c>
      <c r="G459" s="15" t="s">
        <v>14</v>
      </c>
    </row>
    <row r="460" spans="1:7" ht="24.75" thickBot="1" x14ac:dyDescent="0.3">
      <c r="A460" s="12" t="s">
        <v>507</v>
      </c>
      <c r="B460" s="13">
        <v>195000000</v>
      </c>
      <c r="C460" s="12" t="s">
        <v>75</v>
      </c>
      <c r="D460" s="13">
        <v>191197000</v>
      </c>
      <c r="E460" s="13">
        <v>3803000</v>
      </c>
      <c r="F460" s="13">
        <v>191197000</v>
      </c>
      <c r="G460" s="15" t="s">
        <v>14</v>
      </c>
    </row>
    <row r="461" spans="1:7" ht="24.75" thickBot="1" x14ac:dyDescent="0.3">
      <c r="A461" s="12" t="s">
        <v>508</v>
      </c>
      <c r="B461" s="13">
        <v>195000000</v>
      </c>
      <c r="C461" s="12" t="s">
        <v>75</v>
      </c>
      <c r="D461" s="13">
        <v>190255000</v>
      </c>
      <c r="E461" s="13">
        <v>4745000</v>
      </c>
      <c r="F461" s="13">
        <v>190255000</v>
      </c>
      <c r="G461" s="15" t="s">
        <v>14</v>
      </c>
    </row>
    <row r="462" spans="1:7" ht="24.75" thickBot="1" x14ac:dyDescent="0.3">
      <c r="A462" s="12" t="s">
        <v>509</v>
      </c>
      <c r="B462" s="13">
        <v>100000000</v>
      </c>
      <c r="C462" s="12" t="s">
        <v>75</v>
      </c>
      <c r="D462" s="13">
        <v>95181000</v>
      </c>
      <c r="E462" s="13">
        <v>4819000</v>
      </c>
      <c r="F462" s="13">
        <v>95181000</v>
      </c>
      <c r="G462" s="15" t="s">
        <v>14</v>
      </c>
    </row>
    <row r="463" spans="1:7" ht="24.75" thickBot="1" x14ac:dyDescent="0.3">
      <c r="A463" s="12" t="s">
        <v>510</v>
      </c>
      <c r="B463" s="13">
        <v>100000000</v>
      </c>
      <c r="C463" s="12" t="s">
        <v>75</v>
      </c>
      <c r="D463" s="13">
        <v>97495000</v>
      </c>
      <c r="E463" s="13">
        <v>2505000</v>
      </c>
      <c r="F463" s="13">
        <v>97495000</v>
      </c>
      <c r="G463" s="15" t="s">
        <v>14</v>
      </c>
    </row>
    <row r="464" spans="1:7" ht="24.75" thickBot="1" x14ac:dyDescent="0.3">
      <c r="A464" s="12" t="s">
        <v>511</v>
      </c>
      <c r="B464" s="13">
        <v>195000000</v>
      </c>
      <c r="C464" s="12" t="s">
        <v>75</v>
      </c>
      <c r="D464" s="13">
        <v>192489000</v>
      </c>
      <c r="E464" s="13">
        <v>2511000</v>
      </c>
      <c r="F464" s="13">
        <v>192489000</v>
      </c>
      <c r="G464" s="15" t="s">
        <v>14</v>
      </c>
    </row>
    <row r="465" spans="1:7" ht="24.75" thickBot="1" x14ac:dyDescent="0.3">
      <c r="A465" s="12" t="s">
        <v>512</v>
      </c>
      <c r="B465" s="13">
        <v>195000000</v>
      </c>
      <c r="C465" s="12" t="s">
        <v>75</v>
      </c>
      <c r="D465" s="13">
        <v>192494000</v>
      </c>
      <c r="E465" s="13">
        <v>2506000</v>
      </c>
      <c r="F465" s="13">
        <v>192494000</v>
      </c>
      <c r="G465" s="15" t="s">
        <v>14</v>
      </c>
    </row>
    <row r="466" spans="1:7" ht="24.75" thickBot="1" x14ac:dyDescent="0.3">
      <c r="A466" s="12" t="s">
        <v>513</v>
      </c>
      <c r="B466" s="13">
        <v>195000000</v>
      </c>
      <c r="C466" s="12" t="s">
        <v>75</v>
      </c>
      <c r="D466" s="13">
        <v>191383000</v>
      </c>
      <c r="E466" s="13">
        <v>3617000</v>
      </c>
      <c r="F466" s="13">
        <v>191383000</v>
      </c>
      <c r="G466" s="15" t="s">
        <v>14</v>
      </c>
    </row>
    <row r="467" spans="1:7" ht="24.75" thickBot="1" x14ac:dyDescent="0.3">
      <c r="A467" s="12" t="s">
        <v>514</v>
      </c>
      <c r="B467" s="13">
        <v>145000000</v>
      </c>
      <c r="C467" s="12" t="s">
        <v>75</v>
      </c>
      <c r="D467" s="13">
        <v>142489000</v>
      </c>
      <c r="E467" s="13">
        <v>2511000</v>
      </c>
      <c r="F467" s="13">
        <v>142489000</v>
      </c>
      <c r="G467" s="15" t="s">
        <v>14</v>
      </c>
    </row>
    <row r="468" spans="1:7" ht="24.75" thickBot="1" x14ac:dyDescent="0.3">
      <c r="A468" s="12" t="s">
        <v>515</v>
      </c>
      <c r="B468" s="13">
        <v>100000000</v>
      </c>
      <c r="C468" s="12" t="s">
        <v>75</v>
      </c>
      <c r="D468" s="13">
        <v>95689000</v>
      </c>
      <c r="E468" s="13">
        <v>4311000</v>
      </c>
      <c r="F468" s="13">
        <v>95689000</v>
      </c>
      <c r="G468" s="15" t="s">
        <v>14</v>
      </c>
    </row>
    <row r="469" spans="1:7" ht="24.75" thickBot="1" x14ac:dyDescent="0.3">
      <c r="A469" s="12" t="s">
        <v>516</v>
      </c>
      <c r="B469" s="13">
        <v>145000000</v>
      </c>
      <c r="C469" s="12" t="s">
        <v>75</v>
      </c>
      <c r="D469" s="13">
        <v>142496000</v>
      </c>
      <c r="E469" s="13">
        <v>2504000</v>
      </c>
      <c r="F469" s="13">
        <v>142496000</v>
      </c>
      <c r="G469" s="15" t="s">
        <v>14</v>
      </c>
    </row>
    <row r="470" spans="1:7" ht="24.75" thickBot="1" x14ac:dyDescent="0.3">
      <c r="A470" s="12" t="s">
        <v>517</v>
      </c>
      <c r="B470" s="13">
        <v>195000000</v>
      </c>
      <c r="C470" s="12" t="s">
        <v>75</v>
      </c>
      <c r="D470" s="13">
        <v>192488000</v>
      </c>
      <c r="E470" s="13">
        <v>2512000</v>
      </c>
      <c r="F470" s="13">
        <v>192488000</v>
      </c>
      <c r="G470" s="15" t="s">
        <v>14</v>
      </c>
    </row>
    <row r="471" spans="1:7" ht="24.75" thickBot="1" x14ac:dyDescent="0.3">
      <c r="A471" s="12" t="s">
        <v>518</v>
      </c>
      <c r="B471" s="13">
        <v>145000000</v>
      </c>
      <c r="C471" s="12" t="s">
        <v>75</v>
      </c>
      <c r="D471" s="13">
        <v>141491000</v>
      </c>
      <c r="E471" s="13">
        <v>3509000</v>
      </c>
      <c r="F471" s="13">
        <v>141491000</v>
      </c>
      <c r="G471" s="15" t="s">
        <v>14</v>
      </c>
    </row>
    <row r="472" spans="1:7" ht="24.75" thickBot="1" x14ac:dyDescent="0.3">
      <c r="A472" s="12" t="s">
        <v>519</v>
      </c>
      <c r="B472" s="13">
        <v>145000000</v>
      </c>
      <c r="C472" s="12" t="s">
        <v>75</v>
      </c>
      <c r="D472" s="13">
        <v>142198000</v>
      </c>
      <c r="E472" s="13">
        <v>2802000</v>
      </c>
      <c r="F472" s="13">
        <v>142198000</v>
      </c>
      <c r="G472" s="15" t="s">
        <v>14</v>
      </c>
    </row>
    <row r="473" spans="1:7" ht="24.75" thickBot="1" x14ac:dyDescent="0.3">
      <c r="A473" s="12" t="s">
        <v>520</v>
      </c>
      <c r="B473" s="13">
        <v>195000000</v>
      </c>
      <c r="C473" s="12" t="s">
        <v>75</v>
      </c>
      <c r="D473" s="13">
        <v>192451000</v>
      </c>
      <c r="E473" s="13">
        <v>2549000</v>
      </c>
      <c r="F473" s="13">
        <v>192451000</v>
      </c>
      <c r="G473" s="15" t="s">
        <v>14</v>
      </c>
    </row>
    <row r="474" spans="1:7" ht="24.75" thickBot="1" x14ac:dyDescent="0.3">
      <c r="A474" s="12" t="s">
        <v>521</v>
      </c>
      <c r="B474" s="13">
        <v>195000000</v>
      </c>
      <c r="C474" s="12" t="s">
        <v>75</v>
      </c>
      <c r="D474" s="13">
        <v>192499000</v>
      </c>
      <c r="E474" s="13">
        <v>2501000</v>
      </c>
      <c r="F474" s="13">
        <v>192499000</v>
      </c>
      <c r="G474" s="15" t="s">
        <v>14</v>
      </c>
    </row>
    <row r="475" spans="1:7" ht="24.75" thickBot="1" x14ac:dyDescent="0.3">
      <c r="A475" s="12" t="s">
        <v>522</v>
      </c>
      <c r="B475" s="13">
        <v>195000000</v>
      </c>
      <c r="C475" s="12" t="s">
        <v>75</v>
      </c>
      <c r="D475" s="13">
        <v>192499000</v>
      </c>
      <c r="E475" s="13">
        <v>2501000</v>
      </c>
      <c r="F475" s="13">
        <v>192499000</v>
      </c>
      <c r="G475" s="15" t="s">
        <v>14</v>
      </c>
    </row>
    <row r="476" spans="1:7" ht="24.75" thickBot="1" x14ac:dyDescent="0.3">
      <c r="A476" s="12" t="s">
        <v>523</v>
      </c>
      <c r="B476" s="13">
        <v>195000000</v>
      </c>
      <c r="C476" s="12" t="s">
        <v>75</v>
      </c>
      <c r="D476" s="13">
        <v>192495000</v>
      </c>
      <c r="E476" s="13">
        <v>2505000</v>
      </c>
      <c r="F476" s="13">
        <v>192495000</v>
      </c>
      <c r="G476" s="15" t="s">
        <v>14</v>
      </c>
    </row>
    <row r="477" spans="1:7" ht="24.75" thickBot="1" x14ac:dyDescent="0.3">
      <c r="A477" s="12" t="s">
        <v>524</v>
      </c>
      <c r="B477" s="13">
        <v>195000000</v>
      </c>
      <c r="C477" s="12" t="s">
        <v>75</v>
      </c>
      <c r="D477" s="13">
        <v>191451000</v>
      </c>
      <c r="E477" s="13">
        <v>3549000</v>
      </c>
      <c r="F477" s="13">
        <v>191451000</v>
      </c>
      <c r="G477" s="15" t="s">
        <v>14</v>
      </c>
    </row>
    <row r="478" spans="1:7" ht="24.75" thickBot="1" x14ac:dyDescent="0.3">
      <c r="A478" s="12" t="s">
        <v>525</v>
      </c>
      <c r="B478" s="13">
        <v>195000000</v>
      </c>
      <c r="C478" s="12" t="s">
        <v>75</v>
      </c>
      <c r="D478" s="13">
        <v>192498000</v>
      </c>
      <c r="E478" s="13">
        <v>2502000</v>
      </c>
      <c r="F478" s="13">
        <v>192498000</v>
      </c>
      <c r="G478" s="15" t="s">
        <v>14</v>
      </c>
    </row>
    <row r="479" spans="1:7" ht="24.75" thickBot="1" x14ac:dyDescent="0.3">
      <c r="A479" s="12" t="s">
        <v>526</v>
      </c>
      <c r="B479" s="13">
        <v>146000000</v>
      </c>
      <c r="C479" s="12" t="s">
        <v>75</v>
      </c>
      <c r="D479" s="13">
        <v>142131000</v>
      </c>
      <c r="E479" s="13">
        <v>3869000</v>
      </c>
      <c r="F479" s="13">
        <v>142131000</v>
      </c>
      <c r="G479" s="15" t="s">
        <v>14</v>
      </c>
    </row>
    <row r="480" spans="1:7" ht="24.75" thickBot="1" x14ac:dyDescent="0.3">
      <c r="A480" s="12" t="s">
        <v>527</v>
      </c>
      <c r="B480" s="13">
        <v>195000000</v>
      </c>
      <c r="C480" s="12" t="s">
        <v>75</v>
      </c>
      <c r="D480" s="13">
        <v>192500000</v>
      </c>
      <c r="E480" s="13">
        <v>2500000</v>
      </c>
      <c r="F480" s="13">
        <v>192500000</v>
      </c>
      <c r="G480" s="15" t="s">
        <v>14</v>
      </c>
    </row>
    <row r="481" spans="1:7" ht="24.75" thickBot="1" x14ac:dyDescent="0.3">
      <c r="A481" s="12" t="s">
        <v>528</v>
      </c>
      <c r="B481" s="13">
        <v>195000000</v>
      </c>
      <c r="C481" s="12" t="s">
        <v>75</v>
      </c>
      <c r="D481" s="13">
        <v>192496000</v>
      </c>
      <c r="E481" s="13">
        <v>2504000</v>
      </c>
      <c r="F481" s="13">
        <v>192496000</v>
      </c>
      <c r="G481" s="15" t="s">
        <v>14</v>
      </c>
    </row>
    <row r="482" spans="1:7" ht="24.75" thickBot="1" x14ac:dyDescent="0.3">
      <c r="A482" s="12" t="s">
        <v>529</v>
      </c>
      <c r="B482" s="13">
        <v>195000000</v>
      </c>
      <c r="C482" s="12" t="s">
        <v>75</v>
      </c>
      <c r="D482" s="13">
        <v>192500000</v>
      </c>
      <c r="E482" s="13">
        <v>2500000</v>
      </c>
      <c r="F482" s="13">
        <v>192500000</v>
      </c>
      <c r="G482" s="15" t="s">
        <v>14</v>
      </c>
    </row>
    <row r="483" spans="1:7" ht="24.75" thickBot="1" x14ac:dyDescent="0.3">
      <c r="A483" s="12" t="s">
        <v>530</v>
      </c>
      <c r="B483" s="13">
        <v>195000000</v>
      </c>
      <c r="C483" s="12" t="s">
        <v>75</v>
      </c>
      <c r="D483" s="13">
        <v>192500000</v>
      </c>
      <c r="E483" s="13">
        <v>2500000</v>
      </c>
      <c r="F483" s="13">
        <v>192500000</v>
      </c>
      <c r="G483" s="15" t="s">
        <v>14</v>
      </c>
    </row>
    <row r="484" spans="1:7" ht="24.75" thickBot="1" x14ac:dyDescent="0.3">
      <c r="A484" s="12" t="s">
        <v>531</v>
      </c>
      <c r="B484" s="13">
        <v>195000000</v>
      </c>
      <c r="C484" s="12" t="s">
        <v>75</v>
      </c>
      <c r="D484" s="13">
        <v>192500000</v>
      </c>
      <c r="E484" s="13">
        <v>2500000</v>
      </c>
      <c r="F484" s="13">
        <v>192500000</v>
      </c>
      <c r="G484" s="15" t="s">
        <v>14</v>
      </c>
    </row>
    <row r="485" spans="1:7" ht="24.75" thickBot="1" x14ac:dyDescent="0.3">
      <c r="A485" s="12" t="s">
        <v>532</v>
      </c>
      <c r="B485" s="13">
        <v>100000000</v>
      </c>
      <c r="C485" s="12" t="s">
        <v>75</v>
      </c>
      <c r="D485" s="13">
        <v>97499000</v>
      </c>
      <c r="E485" s="13">
        <v>2501000</v>
      </c>
      <c r="F485" s="13">
        <v>97499000</v>
      </c>
      <c r="G485" s="15" t="s">
        <v>14</v>
      </c>
    </row>
    <row r="486" spans="1:7" ht="36.75" thickBot="1" x14ac:dyDescent="0.3">
      <c r="A486" s="12" t="s">
        <v>533</v>
      </c>
      <c r="B486" s="13">
        <v>195000000</v>
      </c>
      <c r="C486" s="12" t="s">
        <v>75</v>
      </c>
      <c r="D486" s="13">
        <v>192489000</v>
      </c>
      <c r="E486" s="13">
        <v>2511000</v>
      </c>
      <c r="F486" s="13">
        <v>192489000</v>
      </c>
      <c r="G486" s="15" t="s">
        <v>14</v>
      </c>
    </row>
    <row r="487" spans="1:7" ht="24.75" thickBot="1" x14ac:dyDescent="0.3">
      <c r="A487" s="12" t="s">
        <v>534</v>
      </c>
      <c r="B487" s="13">
        <v>100000000</v>
      </c>
      <c r="C487" s="12" t="s">
        <v>75</v>
      </c>
      <c r="D487" s="13">
        <v>97344000</v>
      </c>
      <c r="E487" s="13">
        <v>2656000</v>
      </c>
      <c r="F487" s="13">
        <v>97344000</v>
      </c>
      <c r="G487" s="15" t="s">
        <v>14</v>
      </c>
    </row>
    <row r="488" spans="1:7" ht="24.75" thickBot="1" x14ac:dyDescent="0.3">
      <c r="A488" s="12" t="s">
        <v>535</v>
      </c>
      <c r="B488" s="13">
        <v>100000000</v>
      </c>
      <c r="C488" s="12" t="s">
        <v>75</v>
      </c>
      <c r="D488" s="13">
        <v>97466000</v>
      </c>
      <c r="E488" s="13">
        <v>2534000</v>
      </c>
      <c r="F488" s="13">
        <v>97466000</v>
      </c>
      <c r="G488" s="15" t="s">
        <v>14</v>
      </c>
    </row>
    <row r="489" spans="1:7" ht="24.75" thickBot="1" x14ac:dyDescent="0.3">
      <c r="A489" s="12" t="s">
        <v>536</v>
      </c>
      <c r="B489" s="13">
        <v>100000000</v>
      </c>
      <c r="C489" s="12" t="s">
        <v>75</v>
      </c>
      <c r="D489" s="13">
        <v>96750000</v>
      </c>
      <c r="E489" s="13">
        <v>3250000</v>
      </c>
      <c r="F489" s="13">
        <v>96750000</v>
      </c>
      <c r="G489" s="15" t="s">
        <v>14</v>
      </c>
    </row>
    <row r="490" spans="1:7" ht="15.75" thickBot="1" x14ac:dyDescent="0.3">
      <c r="A490" s="12" t="s">
        <v>537</v>
      </c>
      <c r="B490" s="13">
        <v>363000000</v>
      </c>
      <c r="C490" s="12" t="s">
        <v>5</v>
      </c>
      <c r="D490" s="13">
        <v>0</v>
      </c>
      <c r="E490" s="13">
        <v>95290200</v>
      </c>
      <c r="F490" s="13">
        <v>267709800</v>
      </c>
      <c r="G490" s="15" t="s">
        <v>538</v>
      </c>
    </row>
    <row r="491" spans="1:7" ht="24.75" thickBot="1" x14ac:dyDescent="0.3">
      <c r="A491" s="7" t="s">
        <v>539</v>
      </c>
      <c r="B491" s="8">
        <v>38885000000</v>
      </c>
      <c r="C491" s="9"/>
      <c r="D491" s="18"/>
      <c r="E491" s="8">
        <v>3964929538</v>
      </c>
      <c r="F491" s="10">
        <v>34920070462</v>
      </c>
      <c r="G491" s="11" t="s">
        <v>540</v>
      </c>
    </row>
    <row r="492" spans="1:7" ht="24.75" thickBot="1" x14ac:dyDescent="0.3">
      <c r="A492" s="12" t="s">
        <v>541</v>
      </c>
      <c r="B492" s="13">
        <v>196000000</v>
      </c>
      <c r="C492" s="12" t="s">
        <v>75</v>
      </c>
      <c r="D492" s="13">
        <v>191162000</v>
      </c>
      <c r="E492" s="13">
        <v>4838000</v>
      </c>
      <c r="F492" s="13">
        <v>191162000</v>
      </c>
      <c r="G492" s="15" t="s">
        <v>14</v>
      </c>
    </row>
    <row r="493" spans="1:7" ht="24.75" thickBot="1" x14ac:dyDescent="0.3">
      <c r="A493" s="12" t="s">
        <v>542</v>
      </c>
      <c r="B493" s="13">
        <v>196000000</v>
      </c>
      <c r="C493" s="12" t="s">
        <v>75</v>
      </c>
      <c r="D493" s="13">
        <v>192175000</v>
      </c>
      <c r="E493" s="13">
        <v>3825000</v>
      </c>
      <c r="F493" s="13">
        <v>192175000</v>
      </c>
      <c r="G493" s="15" t="s">
        <v>14</v>
      </c>
    </row>
    <row r="494" spans="1:7" ht="24.75" thickBot="1" x14ac:dyDescent="0.3">
      <c r="A494" s="12" t="s">
        <v>543</v>
      </c>
      <c r="B494" s="13">
        <v>196000000</v>
      </c>
      <c r="C494" s="12" t="s">
        <v>75</v>
      </c>
      <c r="D494" s="13">
        <v>192907000</v>
      </c>
      <c r="E494" s="13">
        <v>3093000</v>
      </c>
      <c r="F494" s="13">
        <v>192907000</v>
      </c>
      <c r="G494" s="15" t="s">
        <v>14</v>
      </c>
    </row>
    <row r="495" spans="1:7" ht="84.75" thickBot="1" x14ac:dyDescent="0.3">
      <c r="A495" s="12" t="s">
        <v>544</v>
      </c>
      <c r="B495" s="13">
        <v>1854000000</v>
      </c>
      <c r="C495" s="12" t="s">
        <v>75</v>
      </c>
      <c r="D495" s="13">
        <v>1445567000</v>
      </c>
      <c r="E495" s="13">
        <v>208433000</v>
      </c>
      <c r="F495" s="13">
        <v>1645567000</v>
      </c>
      <c r="G495" s="15" t="s">
        <v>14</v>
      </c>
    </row>
    <row r="496" spans="1:7" ht="24.75" thickBot="1" x14ac:dyDescent="0.3">
      <c r="A496" s="12" t="s">
        <v>545</v>
      </c>
      <c r="B496" s="13">
        <v>196000000</v>
      </c>
      <c r="C496" s="12" t="s">
        <v>75</v>
      </c>
      <c r="D496" s="13">
        <v>192200000</v>
      </c>
      <c r="E496" s="13">
        <v>3800000</v>
      </c>
      <c r="F496" s="13">
        <v>192200000</v>
      </c>
      <c r="G496" s="15" t="s">
        <v>14</v>
      </c>
    </row>
    <row r="497" spans="1:7" ht="84.75" thickBot="1" x14ac:dyDescent="0.3">
      <c r="A497" s="12" t="s">
        <v>546</v>
      </c>
      <c r="B497" s="13">
        <v>1805000000</v>
      </c>
      <c r="C497" s="12" t="s">
        <v>75</v>
      </c>
      <c r="D497" s="13">
        <v>1750000000</v>
      </c>
      <c r="E497" s="13">
        <v>55000000</v>
      </c>
      <c r="F497" s="13">
        <v>1750000000</v>
      </c>
      <c r="G497" s="15" t="s">
        <v>14</v>
      </c>
    </row>
    <row r="498" spans="1:7" ht="24.75" thickBot="1" x14ac:dyDescent="0.3">
      <c r="A498" s="12" t="s">
        <v>547</v>
      </c>
      <c r="B498" s="13">
        <v>196000000</v>
      </c>
      <c r="C498" s="12" t="s">
        <v>75</v>
      </c>
      <c r="D498" s="13">
        <v>192730000</v>
      </c>
      <c r="E498" s="13">
        <v>3270000</v>
      </c>
      <c r="F498" s="13">
        <v>192730000</v>
      </c>
      <c r="G498" s="15" t="s">
        <v>14</v>
      </c>
    </row>
    <row r="499" spans="1:7" ht="36.75" thickBot="1" x14ac:dyDescent="0.3">
      <c r="A499" s="12" t="s">
        <v>548</v>
      </c>
      <c r="B499" s="13">
        <v>146000000</v>
      </c>
      <c r="C499" s="12" t="s">
        <v>75</v>
      </c>
      <c r="D499" s="13">
        <v>143249000</v>
      </c>
      <c r="E499" s="13">
        <v>2751000</v>
      </c>
      <c r="F499" s="13">
        <v>143249000</v>
      </c>
      <c r="G499" s="15" t="s">
        <v>14</v>
      </c>
    </row>
    <row r="500" spans="1:7" ht="24.75" thickBot="1" x14ac:dyDescent="0.3">
      <c r="A500" s="12" t="s">
        <v>549</v>
      </c>
      <c r="B500" s="13">
        <v>196000000</v>
      </c>
      <c r="C500" s="12" t="s">
        <v>75</v>
      </c>
      <c r="D500" s="13">
        <v>191569000</v>
      </c>
      <c r="E500" s="13">
        <v>4431000</v>
      </c>
      <c r="F500" s="13">
        <v>191569000</v>
      </c>
      <c r="G500" s="15" t="s">
        <v>14</v>
      </c>
    </row>
    <row r="501" spans="1:7" ht="36.75" thickBot="1" x14ac:dyDescent="0.3">
      <c r="A501" s="12" t="s">
        <v>550</v>
      </c>
      <c r="B501" s="13">
        <v>196000000</v>
      </c>
      <c r="C501" s="12" t="s">
        <v>75</v>
      </c>
      <c r="D501" s="13">
        <v>191540000</v>
      </c>
      <c r="E501" s="13">
        <v>4460000</v>
      </c>
      <c r="F501" s="13">
        <v>191540000</v>
      </c>
      <c r="G501" s="15" t="s">
        <v>14</v>
      </c>
    </row>
    <row r="502" spans="1:7" ht="36.75" thickBot="1" x14ac:dyDescent="0.3">
      <c r="A502" s="12" t="s">
        <v>551</v>
      </c>
      <c r="B502" s="13">
        <v>196000000</v>
      </c>
      <c r="C502" s="12" t="s">
        <v>75</v>
      </c>
      <c r="D502" s="13">
        <v>192744000</v>
      </c>
      <c r="E502" s="13">
        <v>3256000</v>
      </c>
      <c r="F502" s="13">
        <v>192744000</v>
      </c>
      <c r="G502" s="15" t="s">
        <v>14</v>
      </c>
    </row>
    <row r="503" spans="1:7" ht="36.75" thickBot="1" x14ac:dyDescent="0.3">
      <c r="A503" s="12" t="s">
        <v>552</v>
      </c>
      <c r="B503" s="13">
        <v>196000000</v>
      </c>
      <c r="C503" s="12" t="s">
        <v>75</v>
      </c>
      <c r="D503" s="13">
        <v>193369000</v>
      </c>
      <c r="E503" s="13">
        <v>2631000</v>
      </c>
      <c r="F503" s="13">
        <v>193369000</v>
      </c>
      <c r="G503" s="15" t="s">
        <v>14</v>
      </c>
    </row>
    <row r="504" spans="1:7" ht="24.75" thickBot="1" x14ac:dyDescent="0.3">
      <c r="A504" s="12" t="s">
        <v>553</v>
      </c>
      <c r="B504" s="13">
        <v>196000000</v>
      </c>
      <c r="C504" s="12" t="s">
        <v>75</v>
      </c>
      <c r="D504" s="13">
        <v>193087000</v>
      </c>
      <c r="E504" s="13">
        <v>2913000</v>
      </c>
      <c r="F504" s="13">
        <v>193087000</v>
      </c>
      <c r="G504" s="15" t="s">
        <v>14</v>
      </c>
    </row>
    <row r="505" spans="1:7" ht="36.75" thickBot="1" x14ac:dyDescent="0.3">
      <c r="A505" s="12" t="s">
        <v>554</v>
      </c>
      <c r="B505" s="13">
        <v>191000000</v>
      </c>
      <c r="C505" s="12" t="s">
        <v>75</v>
      </c>
      <c r="D505" s="13">
        <v>188113000</v>
      </c>
      <c r="E505" s="13">
        <v>2887000</v>
      </c>
      <c r="F505" s="13">
        <v>188113000</v>
      </c>
      <c r="G505" s="15" t="s">
        <v>14</v>
      </c>
    </row>
    <row r="506" spans="1:7" ht="36.75" thickBot="1" x14ac:dyDescent="0.3">
      <c r="A506" s="12" t="s">
        <v>555</v>
      </c>
      <c r="B506" s="13">
        <v>146000000</v>
      </c>
      <c r="C506" s="12" t="s">
        <v>75</v>
      </c>
      <c r="D506" s="13">
        <v>142652000</v>
      </c>
      <c r="E506" s="13">
        <v>3348000</v>
      </c>
      <c r="F506" s="13">
        <v>142652000</v>
      </c>
      <c r="G506" s="15" t="s">
        <v>14</v>
      </c>
    </row>
    <row r="507" spans="1:7" ht="24.75" thickBot="1" x14ac:dyDescent="0.3">
      <c r="A507" s="12" t="s">
        <v>556</v>
      </c>
      <c r="B507" s="13">
        <v>146000000</v>
      </c>
      <c r="C507" s="12" t="s">
        <v>75</v>
      </c>
      <c r="D507" s="13">
        <v>143320000</v>
      </c>
      <c r="E507" s="13">
        <v>2680000</v>
      </c>
      <c r="F507" s="13">
        <v>143320000</v>
      </c>
      <c r="G507" s="15" t="s">
        <v>14</v>
      </c>
    </row>
    <row r="508" spans="1:7" ht="24.75" thickBot="1" x14ac:dyDescent="0.3">
      <c r="A508" s="12" t="s">
        <v>557</v>
      </c>
      <c r="B508" s="13">
        <v>196000000</v>
      </c>
      <c r="C508" s="12" t="s">
        <v>75</v>
      </c>
      <c r="D508" s="13">
        <v>192581000</v>
      </c>
      <c r="E508" s="13">
        <v>3419000</v>
      </c>
      <c r="F508" s="13">
        <v>192581000</v>
      </c>
      <c r="G508" s="15" t="s">
        <v>14</v>
      </c>
    </row>
    <row r="509" spans="1:7" ht="60.75" thickBot="1" x14ac:dyDescent="0.3">
      <c r="A509" s="12" t="s">
        <v>558</v>
      </c>
      <c r="B509" s="13">
        <v>396000000</v>
      </c>
      <c r="C509" s="12" t="s">
        <v>75</v>
      </c>
      <c r="D509" s="13">
        <v>369675000</v>
      </c>
      <c r="E509" s="13">
        <v>26325000</v>
      </c>
      <c r="F509" s="13">
        <v>369675000</v>
      </c>
      <c r="G509" s="15" t="s">
        <v>14</v>
      </c>
    </row>
    <row r="510" spans="1:7" ht="24.75" thickBot="1" x14ac:dyDescent="0.3">
      <c r="A510" s="12" t="s">
        <v>559</v>
      </c>
      <c r="B510" s="13">
        <v>196000000</v>
      </c>
      <c r="C510" s="12" t="s">
        <v>75</v>
      </c>
      <c r="D510" s="13">
        <v>192134000</v>
      </c>
      <c r="E510" s="13">
        <v>3866000</v>
      </c>
      <c r="F510" s="13">
        <v>192134000</v>
      </c>
      <c r="G510" s="15" t="s">
        <v>14</v>
      </c>
    </row>
    <row r="511" spans="1:7" ht="24.75" thickBot="1" x14ac:dyDescent="0.3">
      <c r="A511" s="12" t="s">
        <v>560</v>
      </c>
      <c r="B511" s="13">
        <v>146000000</v>
      </c>
      <c r="C511" s="12" t="s">
        <v>75</v>
      </c>
      <c r="D511" s="13">
        <v>143200000</v>
      </c>
      <c r="E511" s="13">
        <v>2800000</v>
      </c>
      <c r="F511" s="13">
        <v>143200000</v>
      </c>
      <c r="G511" s="15" t="s">
        <v>14</v>
      </c>
    </row>
    <row r="512" spans="1:7" ht="24.75" thickBot="1" x14ac:dyDescent="0.3">
      <c r="A512" s="12" t="s">
        <v>561</v>
      </c>
      <c r="B512" s="13">
        <v>196000000</v>
      </c>
      <c r="C512" s="12" t="s">
        <v>75</v>
      </c>
      <c r="D512" s="13">
        <v>192535000</v>
      </c>
      <c r="E512" s="13">
        <v>3465000</v>
      </c>
      <c r="F512" s="13">
        <v>192535000</v>
      </c>
      <c r="G512" s="15" t="s">
        <v>14</v>
      </c>
    </row>
    <row r="513" spans="1:7" ht="24.75" thickBot="1" x14ac:dyDescent="0.3">
      <c r="A513" s="12" t="s">
        <v>562</v>
      </c>
      <c r="B513" s="13">
        <v>196000000</v>
      </c>
      <c r="C513" s="12" t="s">
        <v>75</v>
      </c>
      <c r="D513" s="13">
        <v>188187000</v>
      </c>
      <c r="E513" s="13">
        <v>7813000</v>
      </c>
      <c r="F513" s="13">
        <v>188187000</v>
      </c>
      <c r="G513" s="15" t="s">
        <v>14</v>
      </c>
    </row>
    <row r="514" spans="1:7" ht="24.75" thickBot="1" x14ac:dyDescent="0.3">
      <c r="A514" s="12" t="s">
        <v>563</v>
      </c>
      <c r="B514" s="13">
        <v>146000000</v>
      </c>
      <c r="C514" s="12" t="s">
        <v>75</v>
      </c>
      <c r="D514" s="13">
        <v>143194000</v>
      </c>
      <c r="E514" s="13">
        <v>2806000</v>
      </c>
      <c r="F514" s="13">
        <v>143194000</v>
      </c>
      <c r="G514" s="15" t="s">
        <v>14</v>
      </c>
    </row>
    <row r="515" spans="1:7" ht="84.75" thickBot="1" x14ac:dyDescent="0.3">
      <c r="A515" s="12" t="s">
        <v>564</v>
      </c>
      <c r="B515" s="13">
        <v>1568000000</v>
      </c>
      <c r="C515" s="12" t="s">
        <v>75</v>
      </c>
      <c r="D515" s="13">
        <v>1203679000</v>
      </c>
      <c r="E515" s="13">
        <v>364321000</v>
      </c>
      <c r="F515" s="13">
        <v>1203679000</v>
      </c>
      <c r="G515" s="15" t="s">
        <v>14</v>
      </c>
    </row>
    <row r="516" spans="1:7" ht="84.75" thickBot="1" x14ac:dyDescent="0.3">
      <c r="A516" s="12" t="s">
        <v>565</v>
      </c>
      <c r="B516" s="13">
        <v>1272000000</v>
      </c>
      <c r="C516" s="12" t="s">
        <v>75</v>
      </c>
      <c r="D516" s="13">
        <v>1024070000</v>
      </c>
      <c r="E516" s="13">
        <v>247930000</v>
      </c>
      <c r="F516" s="13">
        <v>1024070000</v>
      </c>
      <c r="G516" s="15" t="s">
        <v>14</v>
      </c>
    </row>
    <row r="517" spans="1:7" ht="84.75" thickBot="1" x14ac:dyDescent="0.3">
      <c r="A517" s="12" t="s">
        <v>566</v>
      </c>
      <c r="B517" s="13">
        <v>1714000000</v>
      </c>
      <c r="C517" s="12" t="s">
        <v>75</v>
      </c>
      <c r="D517" s="13">
        <v>1385130000</v>
      </c>
      <c r="E517" s="13">
        <v>328870000</v>
      </c>
      <c r="F517" s="13">
        <v>1385130000</v>
      </c>
      <c r="G517" s="15" t="s">
        <v>14</v>
      </c>
    </row>
    <row r="518" spans="1:7" ht="36.75" thickBot="1" x14ac:dyDescent="0.3">
      <c r="A518" s="12" t="s">
        <v>567</v>
      </c>
      <c r="B518" s="13">
        <v>196000000</v>
      </c>
      <c r="C518" s="12" t="s">
        <v>75</v>
      </c>
      <c r="D518" s="13">
        <v>193443000</v>
      </c>
      <c r="E518" s="13">
        <v>2557000</v>
      </c>
      <c r="F518" s="13">
        <v>193443000</v>
      </c>
      <c r="G518" s="15" t="s">
        <v>14</v>
      </c>
    </row>
    <row r="519" spans="1:7" ht="84.75" thickBot="1" x14ac:dyDescent="0.3">
      <c r="A519" s="12" t="s">
        <v>568</v>
      </c>
      <c r="B519" s="13">
        <v>1468000000</v>
      </c>
      <c r="C519" s="12" t="s">
        <v>75</v>
      </c>
      <c r="D519" s="13">
        <v>1159693000</v>
      </c>
      <c r="E519" s="13">
        <v>308307000</v>
      </c>
      <c r="F519" s="13">
        <v>1159693000</v>
      </c>
      <c r="G519" s="15" t="s">
        <v>14</v>
      </c>
    </row>
    <row r="520" spans="1:7" ht="84.75" thickBot="1" x14ac:dyDescent="0.3">
      <c r="A520" s="12" t="s">
        <v>569</v>
      </c>
      <c r="B520" s="13">
        <v>1906000000</v>
      </c>
      <c r="C520" s="12" t="s">
        <v>75</v>
      </c>
      <c r="D520" s="13">
        <v>1800432000</v>
      </c>
      <c r="E520" s="13">
        <v>105568000</v>
      </c>
      <c r="F520" s="13">
        <v>1800432000</v>
      </c>
      <c r="G520" s="15" t="s">
        <v>14</v>
      </c>
    </row>
    <row r="521" spans="1:7" ht="84.75" thickBot="1" x14ac:dyDescent="0.3">
      <c r="A521" s="12" t="s">
        <v>570</v>
      </c>
      <c r="B521" s="13">
        <v>1910000000</v>
      </c>
      <c r="C521" s="12" t="s">
        <v>75</v>
      </c>
      <c r="D521" s="13">
        <v>1528017000</v>
      </c>
      <c r="E521" s="13">
        <v>381983000</v>
      </c>
      <c r="F521" s="13">
        <v>1528017000</v>
      </c>
      <c r="G521" s="15" t="s">
        <v>14</v>
      </c>
    </row>
    <row r="522" spans="1:7" ht="84.75" thickBot="1" x14ac:dyDescent="0.3">
      <c r="A522" s="12" t="s">
        <v>571</v>
      </c>
      <c r="B522" s="13">
        <v>684000000</v>
      </c>
      <c r="C522" s="12" t="s">
        <v>75</v>
      </c>
      <c r="D522" s="13">
        <v>666158000</v>
      </c>
      <c r="E522" s="13">
        <v>17842000</v>
      </c>
      <c r="F522" s="13">
        <v>666158000</v>
      </c>
      <c r="G522" s="15" t="s">
        <v>14</v>
      </c>
    </row>
    <row r="523" spans="1:7" ht="24.75" thickBot="1" x14ac:dyDescent="0.3">
      <c r="A523" s="12" t="s">
        <v>572</v>
      </c>
      <c r="B523" s="13">
        <v>146000000</v>
      </c>
      <c r="C523" s="12" t="s">
        <v>75</v>
      </c>
      <c r="D523" s="13">
        <v>143539000</v>
      </c>
      <c r="E523" s="13">
        <v>2461000</v>
      </c>
      <c r="F523" s="13">
        <v>143539000</v>
      </c>
      <c r="G523" s="15" t="s">
        <v>14</v>
      </c>
    </row>
    <row r="524" spans="1:7" ht="84.75" thickBot="1" x14ac:dyDescent="0.3">
      <c r="A524" s="12" t="s">
        <v>573</v>
      </c>
      <c r="B524" s="13">
        <v>1231000000</v>
      </c>
      <c r="C524" s="12" t="s">
        <v>75</v>
      </c>
      <c r="D524" s="13">
        <v>984712000</v>
      </c>
      <c r="E524" s="13">
        <v>246288000</v>
      </c>
      <c r="F524" s="13">
        <v>984712000</v>
      </c>
      <c r="G524" s="15" t="s">
        <v>14</v>
      </c>
    </row>
    <row r="525" spans="1:7" ht="24.75" thickBot="1" x14ac:dyDescent="0.3">
      <c r="A525" s="12" t="s">
        <v>574</v>
      </c>
      <c r="B525" s="13">
        <v>196000000</v>
      </c>
      <c r="C525" s="12" t="s">
        <v>75</v>
      </c>
      <c r="D525" s="13">
        <v>193341000</v>
      </c>
      <c r="E525" s="13">
        <v>2659000</v>
      </c>
      <c r="F525" s="13">
        <v>193341000</v>
      </c>
      <c r="G525" s="15" t="s">
        <v>14</v>
      </c>
    </row>
    <row r="526" spans="1:7" ht="84.75" thickBot="1" x14ac:dyDescent="0.3">
      <c r="A526" s="12" t="s">
        <v>575</v>
      </c>
      <c r="B526" s="13">
        <v>1070000000</v>
      </c>
      <c r="C526" s="12" t="s">
        <v>75</v>
      </c>
      <c r="D526" s="13">
        <v>930881000</v>
      </c>
      <c r="E526" s="13">
        <v>139119000</v>
      </c>
      <c r="F526" s="13">
        <v>930881000</v>
      </c>
      <c r="G526" s="15" t="s">
        <v>14</v>
      </c>
    </row>
    <row r="527" spans="1:7" ht="24.75" thickBot="1" x14ac:dyDescent="0.3">
      <c r="A527" s="12" t="s">
        <v>576</v>
      </c>
      <c r="B527" s="13">
        <v>196000000</v>
      </c>
      <c r="C527" s="12" t="s">
        <v>75</v>
      </c>
      <c r="D527" s="13">
        <v>192650000</v>
      </c>
      <c r="E527" s="13">
        <v>3350000</v>
      </c>
      <c r="F527" s="13">
        <v>192650000</v>
      </c>
      <c r="G527" s="15" t="s">
        <v>14</v>
      </c>
    </row>
    <row r="528" spans="1:7" ht="84.75" thickBot="1" x14ac:dyDescent="0.3">
      <c r="A528" s="12" t="s">
        <v>577</v>
      </c>
      <c r="B528" s="13">
        <v>1176000000</v>
      </c>
      <c r="C528" s="12" t="s">
        <v>75</v>
      </c>
      <c r="D528" s="13">
        <v>998993000</v>
      </c>
      <c r="E528" s="13">
        <v>208864000</v>
      </c>
      <c r="F528" s="13">
        <v>967136000</v>
      </c>
      <c r="G528" s="15" t="s">
        <v>14</v>
      </c>
    </row>
    <row r="529" spans="1:7" ht="84.75" thickBot="1" x14ac:dyDescent="0.3">
      <c r="A529" s="12" t="s">
        <v>578</v>
      </c>
      <c r="B529" s="13">
        <v>1124000000</v>
      </c>
      <c r="C529" s="12" t="s">
        <v>75</v>
      </c>
      <c r="D529" s="13">
        <v>863838000</v>
      </c>
      <c r="E529" s="13">
        <v>260162000</v>
      </c>
      <c r="F529" s="13">
        <v>863838000</v>
      </c>
      <c r="G529" s="15" t="s">
        <v>14</v>
      </c>
    </row>
    <row r="530" spans="1:7" ht="84.75" thickBot="1" x14ac:dyDescent="0.3">
      <c r="A530" s="12" t="s">
        <v>579</v>
      </c>
      <c r="B530" s="13">
        <v>1764000000</v>
      </c>
      <c r="C530" s="12" t="s">
        <v>75</v>
      </c>
      <c r="D530" s="13">
        <v>1669585000</v>
      </c>
      <c r="E530" s="13">
        <v>94415000</v>
      </c>
      <c r="F530" s="13">
        <v>1669585000</v>
      </c>
      <c r="G530" s="15" t="s">
        <v>14</v>
      </c>
    </row>
    <row r="531" spans="1:7" ht="24.75" thickBot="1" x14ac:dyDescent="0.3">
      <c r="A531" s="12" t="s">
        <v>580</v>
      </c>
      <c r="B531" s="13">
        <v>196000000</v>
      </c>
      <c r="C531" s="12" t="s">
        <v>75</v>
      </c>
      <c r="D531" s="13">
        <v>190655000</v>
      </c>
      <c r="E531" s="13">
        <v>5345000</v>
      </c>
      <c r="F531" s="13">
        <v>190655000</v>
      </c>
      <c r="G531" s="15" t="s">
        <v>14</v>
      </c>
    </row>
    <row r="532" spans="1:7" ht="84.75" thickBot="1" x14ac:dyDescent="0.3">
      <c r="A532" s="12" t="s">
        <v>581</v>
      </c>
      <c r="B532" s="13">
        <v>1372000000</v>
      </c>
      <c r="C532" s="12" t="s">
        <v>75</v>
      </c>
      <c r="D532" s="13">
        <v>1097599000</v>
      </c>
      <c r="E532" s="13">
        <v>274401000</v>
      </c>
      <c r="F532" s="13">
        <v>1097599000</v>
      </c>
      <c r="G532" s="15" t="s">
        <v>14</v>
      </c>
    </row>
    <row r="533" spans="1:7" ht="24.75" thickBot="1" x14ac:dyDescent="0.3">
      <c r="A533" s="12" t="s">
        <v>582</v>
      </c>
      <c r="B533" s="13">
        <v>196000000</v>
      </c>
      <c r="C533" s="12" t="s">
        <v>75</v>
      </c>
      <c r="D533" s="13">
        <v>191528000</v>
      </c>
      <c r="E533" s="13">
        <v>4472000</v>
      </c>
      <c r="F533" s="13">
        <v>191528000</v>
      </c>
      <c r="G533" s="15" t="s">
        <v>14</v>
      </c>
    </row>
    <row r="534" spans="1:7" ht="24.75" thickBot="1" x14ac:dyDescent="0.3">
      <c r="A534" s="12" t="s">
        <v>583</v>
      </c>
      <c r="B534" s="13">
        <v>196000000</v>
      </c>
      <c r="C534" s="12" t="s">
        <v>75</v>
      </c>
      <c r="D534" s="13">
        <v>194225000</v>
      </c>
      <c r="E534" s="13">
        <v>1775000</v>
      </c>
      <c r="F534" s="13">
        <v>194225000</v>
      </c>
      <c r="G534" s="15" t="s">
        <v>14</v>
      </c>
    </row>
    <row r="535" spans="1:7" ht="24.75" thickBot="1" x14ac:dyDescent="0.3">
      <c r="A535" s="12" t="s">
        <v>584</v>
      </c>
      <c r="B535" s="13">
        <v>196000000</v>
      </c>
      <c r="C535" s="12" t="s">
        <v>75</v>
      </c>
      <c r="D535" s="13">
        <v>193555000</v>
      </c>
      <c r="E535" s="13">
        <v>2445000</v>
      </c>
      <c r="F535" s="13">
        <v>193555000</v>
      </c>
      <c r="G535" s="15" t="s">
        <v>14</v>
      </c>
    </row>
    <row r="536" spans="1:7" ht="24.75" thickBot="1" x14ac:dyDescent="0.3">
      <c r="A536" s="12" t="s">
        <v>585</v>
      </c>
      <c r="B536" s="13">
        <v>70000000</v>
      </c>
      <c r="C536" s="12" t="s">
        <v>75</v>
      </c>
      <c r="D536" s="13">
        <v>68696000</v>
      </c>
      <c r="E536" s="13">
        <v>1261000</v>
      </c>
      <c r="F536" s="13">
        <v>68739000</v>
      </c>
      <c r="G536" s="15" t="s">
        <v>14</v>
      </c>
    </row>
    <row r="537" spans="1:7" ht="24.75" thickBot="1" x14ac:dyDescent="0.3">
      <c r="A537" s="12" t="s">
        <v>586</v>
      </c>
      <c r="B537" s="13">
        <v>70000000</v>
      </c>
      <c r="C537" s="12" t="s">
        <v>75</v>
      </c>
      <c r="D537" s="13">
        <v>68696000</v>
      </c>
      <c r="E537" s="13">
        <v>1304000</v>
      </c>
      <c r="F537" s="13">
        <v>68696000</v>
      </c>
      <c r="G537" s="15" t="s">
        <v>14</v>
      </c>
    </row>
    <row r="538" spans="1:7" ht="24.75" thickBot="1" x14ac:dyDescent="0.3">
      <c r="A538" s="12" t="s">
        <v>587</v>
      </c>
      <c r="B538" s="13">
        <v>70000000</v>
      </c>
      <c r="C538" s="12" t="s">
        <v>75</v>
      </c>
      <c r="D538" s="13">
        <v>68768000</v>
      </c>
      <c r="E538" s="13">
        <v>1232000</v>
      </c>
      <c r="F538" s="13">
        <v>68768000</v>
      </c>
      <c r="G538" s="15" t="s">
        <v>14</v>
      </c>
    </row>
    <row r="539" spans="1:7" ht="24.75" thickBot="1" x14ac:dyDescent="0.3">
      <c r="A539" s="12" t="s">
        <v>588</v>
      </c>
      <c r="B539" s="13">
        <v>196000000</v>
      </c>
      <c r="C539" s="12" t="s">
        <v>75</v>
      </c>
      <c r="D539" s="13">
        <v>193652000</v>
      </c>
      <c r="E539" s="13">
        <v>2348000</v>
      </c>
      <c r="F539" s="13">
        <v>193652000</v>
      </c>
      <c r="G539" s="15" t="s">
        <v>14</v>
      </c>
    </row>
    <row r="540" spans="1:7" ht="84.75" thickBot="1" x14ac:dyDescent="0.3">
      <c r="A540" s="12" t="s">
        <v>589</v>
      </c>
      <c r="B540" s="13">
        <v>1568000000</v>
      </c>
      <c r="C540" s="12" t="s">
        <v>75</v>
      </c>
      <c r="D540" s="13">
        <v>1523907000</v>
      </c>
      <c r="E540" s="13">
        <v>44093000</v>
      </c>
      <c r="F540" s="13">
        <v>1523907000</v>
      </c>
      <c r="G540" s="15" t="s">
        <v>14</v>
      </c>
    </row>
    <row r="541" spans="1:7" ht="84.75" thickBot="1" x14ac:dyDescent="0.3">
      <c r="A541" s="12" t="s">
        <v>590</v>
      </c>
      <c r="B541" s="13">
        <v>2352000000</v>
      </c>
      <c r="C541" s="12" t="s">
        <v>75</v>
      </c>
      <c r="D541" s="13">
        <v>2296716000</v>
      </c>
      <c r="E541" s="13">
        <v>55284000</v>
      </c>
      <c r="F541" s="13">
        <v>2296716000</v>
      </c>
      <c r="G541" s="15" t="s">
        <v>14</v>
      </c>
    </row>
    <row r="542" spans="1:7" ht="84.75" thickBot="1" x14ac:dyDescent="0.3">
      <c r="A542" s="12" t="s">
        <v>591</v>
      </c>
      <c r="B542" s="13">
        <v>2110000000</v>
      </c>
      <c r="C542" s="12" t="s">
        <v>75</v>
      </c>
      <c r="D542" s="13">
        <v>2048624000</v>
      </c>
      <c r="E542" s="13">
        <v>61376000</v>
      </c>
      <c r="F542" s="13">
        <v>2048624000</v>
      </c>
      <c r="G542" s="15" t="s">
        <v>14</v>
      </c>
    </row>
    <row r="543" spans="1:7" ht="84.75" thickBot="1" x14ac:dyDescent="0.3">
      <c r="A543" s="12" t="s">
        <v>592</v>
      </c>
      <c r="B543" s="13">
        <v>1764000000</v>
      </c>
      <c r="C543" s="12" t="s">
        <v>75</v>
      </c>
      <c r="D543" s="13">
        <v>1711309000</v>
      </c>
      <c r="E543" s="13">
        <v>52691000</v>
      </c>
      <c r="F543" s="13">
        <v>1711309000</v>
      </c>
      <c r="G543" s="15" t="s">
        <v>14</v>
      </c>
    </row>
    <row r="544" spans="1:7" ht="48.75" thickBot="1" x14ac:dyDescent="0.3">
      <c r="A544" s="12" t="s">
        <v>593</v>
      </c>
      <c r="B544" s="13">
        <v>196000000</v>
      </c>
      <c r="C544" s="12" t="s">
        <v>75</v>
      </c>
      <c r="D544" s="13">
        <v>192492000</v>
      </c>
      <c r="E544" s="13">
        <v>3508000</v>
      </c>
      <c r="F544" s="13">
        <v>192492000</v>
      </c>
      <c r="G544" s="15" t="s">
        <v>14</v>
      </c>
    </row>
    <row r="545" spans="1:7" ht="72.75" thickBot="1" x14ac:dyDescent="0.3">
      <c r="A545" s="12" t="s">
        <v>594</v>
      </c>
      <c r="B545" s="13">
        <v>562000000</v>
      </c>
      <c r="C545" s="12" t="s">
        <v>75</v>
      </c>
      <c r="D545" s="13">
        <v>444336000</v>
      </c>
      <c r="E545" s="13">
        <v>117664000</v>
      </c>
      <c r="F545" s="13">
        <v>444336000</v>
      </c>
      <c r="G545" s="15" t="s">
        <v>14</v>
      </c>
    </row>
    <row r="546" spans="1:7" ht="84.75" thickBot="1" x14ac:dyDescent="0.3">
      <c r="A546" s="12" t="s">
        <v>595</v>
      </c>
      <c r="B546" s="13">
        <v>346000000</v>
      </c>
      <c r="C546" s="12" t="s">
        <v>75</v>
      </c>
      <c r="D546" s="13">
        <v>276795000</v>
      </c>
      <c r="E546" s="13">
        <v>69205000</v>
      </c>
      <c r="F546" s="13">
        <v>276795000</v>
      </c>
      <c r="G546" s="15" t="s">
        <v>14</v>
      </c>
    </row>
    <row r="547" spans="1:7" ht="72.75" thickBot="1" x14ac:dyDescent="0.3">
      <c r="A547" s="12" t="s">
        <v>596</v>
      </c>
      <c r="B547" s="13">
        <v>542000000</v>
      </c>
      <c r="C547" s="12" t="s">
        <v>75</v>
      </c>
      <c r="D547" s="13">
        <v>534939000</v>
      </c>
      <c r="E547" s="13">
        <v>7061000</v>
      </c>
      <c r="F547" s="13">
        <v>534939000</v>
      </c>
      <c r="G547" s="15" t="s">
        <v>14</v>
      </c>
    </row>
    <row r="548" spans="1:7" ht="48.75" thickBot="1" x14ac:dyDescent="0.3">
      <c r="A548" s="12" t="s">
        <v>597</v>
      </c>
      <c r="B548" s="13">
        <v>200000000</v>
      </c>
      <c r="C548" s="12" t="s">
        <v>75</v>
      </c>
      <c r="D548" s="13">
        <v>196070000</v>
      </c>
      <c r="E548" s="13">
        <v>3930000</v>
      </c>
      <c r="F548" s="13">
        <v>196070000</v>
      </c>
      <c r="G548" s="15" t="s">
        <v>14</v>
      </c>
    </row>
    <row r="549" spans="1:7" ht="84.75" thickBot="1" x14ac:dyDescent="0.3">
      <c r="A549" s="12" t="s">
        <v>598</v>
      </c>
      <c r="B549" s="13">
        <v>346000000</v>
      </c>
      <c r="C549" s="12" t="s">
        <v>75</v>
      </c>
      <c r="D549" s="13">
        <v>334480000</v>
      </c>
      <c r="E549" s="13">
        <v>11520000</v>
      </c>
      <c r="F549" s="13">
        <v>334480000</v>
      </c>
      <c r="G549" s="15" t="s">
        <v>14</v>
      </c>
    </row>
    <row r="550" spans="1:7" ht="48.75" thickBot="1" x14ac:dyDescent="0.3">
      <c r="A550" s="12" t="s">
        <v>599</v>
      </c>
      <c r="B550" s="13">
        <v>155000000</v>
      </c>
      <c r="C550" s="12" t="s">
        <v>75</v>
      </c>
      <c r="D550" s="13">
        <v>151946000</v>
      </c>
      <c r="E550" s="13">
        <v>3054000</v>
      </c>
      <c r="F550" s="13">
        <v>151946000</v>
      </c>
      <c r="G550" s="15" t="s">
        <v>14</v>
      </c>
    </row>
    <row r="551" spans="1:7" ht="24.75" thickBot="1" x14ac:dyDescent="0.3">
      <c r="A551" s="12" t="s">
        <v>600</v>
      </c>
      <c r="B551" s="13">
        <v>100000000</v>
      </c>
      <c r="C551" s="12" t="s">
        <v>75</v>
      </c>
      <c r="D551" s="13">
        <v>97540000</v>
      </c>
      <c r="E551" s="13">
        <v>2460000</v>
      </c>
      <c r="F551" s="13">
        <v>97540000</v>
      </c>
      <c r="G551" s="15" t="s">
        <v>14</v>
      </c>
    </row>
    <row r="552" spans="1:7" ht="15.75" thickBot="1" x14ac:dyDescent="0.3">
      <c r="A552" s="12" t="s">
        <v>601</v>
      </c>
      <c r="B552" s="13">
        <v>741000000</v>
      </c>
      <c r="C552" s="12" t="s">
        <v>5</v>
      </c>
      <c r="D552" s="13">
        <v>0</v>
      </c>
      <c r="E552" s="13">
        <v>161694538</v>
      </c>
      <c r="F552" s="13">
        <v>579305462</v>
      </c>
      <c r="G552" s="15" t="s">
        <v>602</v>
      </c>
    </row>
    <row r="553" spans="1:7" ht="24.75" thickBot="1" x14ac:dyDescent="0.3">
      <c r="A553" s="7" t="s">
        <v>603</v>
      </c>
      <c r="B553" s="8">
        <v>19039340000</v>
      </c>
      <c r="C553" s="9"/>
      <c r="D553" s="18"/>
      <c r="E553" s="8">
        <v>438353404</v>
      </c>
      <c r="F553" s="10">
        <v>18600986596</v>
      </c>
      <c r="G553" s="11" t="s">
        <v>604</v>
      </c>
    </row>
    <row r="554" spans="1:7" ht="15.75" thickBot="1" x14ac:dyDescent="0.3">
      <c r="A554" s="12" t="s">
        <v>605</v>
      </c>
      <c r="B554" s="13">
        <v>200000000</v>
      </c>
      <c r="C554" s="12" t="s">
        <v>38</v>
      </c>
      <c r="D554" s="13">
        <v>198900000</v>
      </c>
      <c r="E554" s="13">
        <v>1100000</v>
      </c>
      <c r="F554" s="13">
        <v>198900000</v>
      </c>
      <c r="G554" s="15" t="s">
        <v>168</v>
      </c>
    </row>
    <row r="555" spans="1:7" ht="15.75" thickBot="1" x14ac:dyDescent="0.3">
      <c r="A555" s="12" t="s">
        <v>606</v>
      </c>
      <c r="B555" s="13">
        <v>200000000</v>
      </c>
      <c r="C555" s="12" t="s">
        <v>38</v>
      </c>
      <c r="D555" s="13">
        <v>198801000</v>
      </c>
      <c r="E555" s="13">
        <v>1199000</v>
      </c>
      <c r="F555" s="13">
        <v>198801000</v>
      </c>
      <c r="G555" s="15" t="s">
        <v>14</v>
      </c>
    </row>
    <row r="556" spans="1:7" ht="15.75" thickBot="1" x14ac:dyDescent="0.3">
      <c r="A556" s="12" t="s">
        <v>607</v>
      </c>
      <c r="B556" s="13">
        <v>200000000</v>
      </c>
      <c r="C556" s="12" t="s">
        <v>38</v>
      </c>
      <c r="D556" s="13">
        <v>198514000</v>
      </c>
      <c r="E556" s="13">
        <v>1486000</v>
      </c>
      <c r="F556" s="13">
        <v>198514000</v>
      </c>
      <c r="G556" s="15" t="s">
        <v>14</v>
      </c>
    </row>
    <row r="557" spans="1:7" ht="15.75" thickBot="1" x14ac:dyDescent="0.3">
      <c r="A557" s="12" t="s">
        <v>608</v>
      </c>
      <c r="B557" s="13">
        <v>200000000</v>
      </c>
      <c r="C557" s="12" t="s">
        <v>38</v>
      </c>
      <c r="D557" s="13">
        <v>197247000</v>
      </c>
      <c r="E557" s="13">
        <v>2753000</v>
      </c>
      <c r="F557" s="13">
        <v>197247000</v>
      </c>
      <c r="G557" s="15" t="s">
        <v>14</v>
      </c>
    </row>
    <row r="558" spans="1:7" ht="15.75" thickBot="1" x14ac:dyDescent="0.3">
      <c r="A558" s="12" t="s">
        <v>609</v>
      </c>
      <c r="B558" s="13">
        <v>2746990000</v>
      </c>
      <c r="C558" s="12" t="s">
        <v>5</v>
      </c>
      <c r="D558" s="13">
        <v>0</v>
      </c>
      <c r="E558" s="13">
        <v>218177904</v>
      </c>
      <c r="F558" s="13">
        <v>2528812096</v>
      </c>
      <c r="G558" s="15" t="s">
        <v>610</v>
      </c>
    </row>
    <row r="559" spans="1:7" ht="36.75" thickBot="1" x14ac:dyDescent="0.3">
      <c r="A559" s="12" t="s">
        <v>611</v>
      </c>
      <c r="B559" s="13">
        <v>150000000</v>
      </c>
      <c r="C559" s="12" t="s">
        <v>75</v>
      </c>
      <c r="D559" s="13">
        <v>148054000</v>
      </c>
      <c r="E559" s="13">
        <v>1946000</v>
      </c>
      <c r="F559" s="13">
        <v>148054000</v>
      </c>
      <c r="G559" s="15" t="s">
        <v>14</v>
      </c>
    </row>
    <row r="560" spans="1:7" ht="36.75" thickBot="1" x14ac:dyDescent="0.3">
      <c r="A560" s="12" t="s">
        <v>612</v>
      </c>
      <c r="B560" s="13">
        <v>150000000</v>
      </c>
      <c r="C560" s="12" t="s">
        <v>75</v>
      </c>
      <c r="D560" s="13">
        <v>148447000</v>
      </c>
      <c r="E560" s="13">
        <v>1553000</v>
      </c>
      <c r="F560" s="13">
        <v>148447000</v>
      </c>
      <c r="G560" s="15" t="s">
        <v>14</v>
      </c>
    </row>
    <row r="561" spans="1:7" ht="36.75" thickBot="1" x14ac:dyDescent="0.3">
      <c r="A561" s="12" t="s">
        <v>613</v>
      </c>
      <c r="B561" s="13">
        <v>100000000</v>
      </c>
      <c r="C561" s="12" t="s">
        <v>75</v>
      </c>
      <c r="D561" s="13">
        <v>99130000</v>
      </c>
      <c r="E561" s="13">
        <v>870000</v>
      </c>
      <c r="F561" s="13">
        <v>99130000</v>
      </c>
      <c r="G561" s="15" t="s">
        <v>14</v>
      </c>
    </row>
    <row r="562" spans="1:7" ht="36.75" thickBot="1" x14ac:dyDescent="0.3">
      <c r="A562" s="12" t="s">
        <v>614</v>
      </c>
      <c r="B562" s="13">
        <v>150000000</v>
      </c>
      <c r="C562" s="12" t="s">
        <v>75</v>
      </c>
      <c r="D562" s="13">
        <v>148541000</v>
      </c>
      <c r="E562" s="13">
        <v>1459000</v>
      </c>
      <c r="F562" s="13">
        <v>148541000</v>
      </c>
      <c r="G562" s="15" t="s">
        <v>14</v>
      </c>
    </row>
    <row r="563" spans="1:7" ht="48.75" thickBot="1" x14ac:dyDescent="0.3">
      <c r="A563" s="12" t="s">
        <v>615</v>
      </c>
      <c r="B563" s="13">
        <v>100000000</v>
      </c>
      <c r="C563" s="12" t="s">
        <v>75</v>
      </c>
      <c r="D563" s="13">
        <v>98965000</v>
      </c>
      <c r="E563" s="13">
        <v>1035000</v>
      </c>
      <c r="F563" s="13">
        <v>98965000</v>
      </c>
      <c r="G563" s="15" t="s">
        <v>14</v>
      </c>
    </row>
    <row r="564" spans="1:7" ht="36.75" thickBot="1" x14ac:dyDescent="0.3">
      <c r="A564" s="12" t="s">
        <v>616</v>
      </c>
      <c r="B564" s="13">
        <v>150000000</v>
      </c>
      <c r="C564" s="12" t="s">
        <v>75</v>
      </c>
      <c r="D564" s="13">
        <v>147368000</v>
      </c>
      <c r="E564" s="13">
        <v>2632000</v>
      </c>
      <c r="F564" s="13">
        <v>147368000</v>
      </c>
      <c r="G564" s="15" t="s">
        <v>14</v>
      </c>
    </row>
    <row r="565" spans="1:7" ht="36.75" thickBot="1" x14ac:dyDescent="0.3">
      <c r="A565" s="12" t="s">
        <v>617</v>
      </c>
      <c r="B565" s="13">
        <v>150000000</v>
      </c>
      <c r="C565" s="12" t="s">
        <v>75</v>
      </c>
      <c r="D565" s="13">
        <v>148673000</v>
      </c>
      <c r="E565" s="13">
        <v>1327000</v>
      </c>
      <c r="F565" s="13">
        <v>148673000</v>
      </c>
      <c r="G565" s="15" t="s">
        <v>14</v>
      </c>
    </row>
    <row r="566" spans="1:7" ht="36.75" thickBot="1" x14ac:dyDescent="0.3">
      <c r="A566" s="12" t="s">
        <v>618</v>
      </c>
      <c r="B566" s="13">
        <v>150000000</v>
      </c>
      <c r="C566" s="12" t="s">
        <v>75</v>
      </c>
      <c r="D566" s="13">
        <v>148656000</v>
      </c>
      <c r="E566" s="13">
        <v>1344000</v>
      </c>
      <c r="F566" s="13">
        <v>148656000</v>
      </c>
      <c r="G566" s="15" t="s">
        <v>14</v>
      </c>
    </row>
    <row r="567" spans="1:7" ht="36.75" thickBot="1" x14ac:dyDescent="0.3">
      <c r="A567" s="12" t="s">
        <v>619</v>
      </c>
      <c r="B567" s="13">
        <v>150000000</v>
      </c>
      <c r="C567" s="12" t="s">
        <v>75</v>
      </c>
      <c r="D567" s="13">
        <v>148538000</v>
      </c>
      <c r="E567" s="13">
        <v>1462000</v>
      </c>
      <c r="F567" s="13">
        <v>148538000</v>
      </c>
      <c r="G567" s="15" t="s">
        <v>14</v>
      </c>
    </row>
    <row r="568" spans="1:7" ht="36.75" thickBot="1" x14ac:dyDescent="0.3">
      <c r="A568" s="12" t="s">
        <v>620</v>
      </c>
      <c r="B568" s="13">
        <v>150000000</v>
      </c>
      <c r="C568" s="12" t="s">
        <v>75</v>
      </c>
      <c r="D568" s="13">
        <v>148640000</v>
      </c>
      <c r="E568" s="13">
        <v>1360000</v>
      </c>
      <c r="F568" s="13">
        <v>148640000</v>
      </c>
      <c r="G568" s="15" t="s">
        <v>14</v>
      </c>
    </row>
    <row r="569" spans="1:7" ht="36.75" thickBot="1" x14ac:dyDescent="0.3">
      <c r="A569" s="12" t="s">
        <v>621</v>
      </c>
      <c r="B569" s="13">
        <v>150000000</v>
      </c>
      <c r="C569" s="12" t="s">
        <v>75</v>
      </c>
      <c r="D569" s="13">
        <v>148608000</v>
      </c>
      <c r="E569" s="13">
        <v>1392000</v>
      </c>
      <c r="F569" s="13">
        <v>148608000</v>
      </c>
      <c r="G569" s="15" t="s">
        <v>14</v>
      </c>
    </row>
    <row r="570" spans="1:7" ht="36.75" thickBot="1" x14ac:dyDescent="0.3">
      <c r="A570" s="12" t="s">
        <v>622</v>
      </c>
      <c r="B570" s="13">
        <v>150000000</v>
      </c>
      <c r="C570" s="12" t="s">
        <v>75</v>
      </c>
      <c r="D570" s="13">
        <v>148435000</v>
      </c>
      <c r="E570" s="13">
        <v>1565000</v>
      </c>
      <c r="F570" s="13">
        <v>148435000</v>
      </c>
      <c r="G570" s="15" t="s">
        <v>14</v>
      </c>
    </row>
    <row r="571" spans="1:7" ht="36.75" thickBot="1" x14ac:dyDescent="0.3">
      <c r="A571" s="12" t="s">
        <v>623</v>
      </c>
      <c r="B571" s="13">
        <v>200000000</v>
      </c>
      <c r="C571" s="12" t="s">
        <v>75</v>
      </c>
      <c r="D571" s="13">
        <v>197987000</v>
      </c>
      <c r="E571" s="13">
        <v>2013000</v>
      </c>
      <c r="F571" s="13">
        <v>197987000</v>
      </c>
      <c r="G571" s="15" t="s">
        <v>14</v>
      </c>
    </row>
    <row r="572" spans="1:7" ht="36.75" thickBot="1" x14ac:dyDescent="0.3">
      <c r="A572" s="12" t="s">
        <v>624</v>
      </c>
      <c r="B572" s="13">
        <v>200000000</v>
      </c>
      <c r="C572" s="12" t="s">
        <v>75</v>
      </c>
      <c r="D572" s="13">
        <v>198477000</v>
      </c>
      <c r="E572" s="13">
        <v>1523000</v>
      </c>
      <c r="F572" s="13">
        <v>198477000</v>
      </c>
      <c r="G572" s="15" t="s">
        <v>14</v>
      </c>
    </row>
    <row r="573" spans="1:7" ht="36.75" thickBot="1" x14ac:dyDescent="0.3">
      <c r="A573" s="12" t="s">
        <v>625</v>
      </c>
      <c r="B573" s="13">
        <v>175000000</v>
      </c>
      <c r="C573" s="12" t="s">
        <v>75</v>
      </c>
      <c r="D573" s="13">
        <v>173751000</v>
      </c>
      <c r="E573" s="13">
        <v>1249000</v>
      </c>
      <c r="F573" s="13">
        <v>173751000</v>
      </c>
      <c r="G573" s="15" t="s">
        <v>14</v>
      </c>
    </row>
    <row r="574" spans="1:7" ht="36.75" thickBot="1" x14ac:dyDescent="0.3">
      <c r="A574" s="12" t="s">
        <v>626</v>
      </c>
      <c r="B574" s="13">
        <v>200000000</v>
      </c>
      <c r="C574" s="12" t="s">
        <v>75</v>
      </c>
      <c r="D574" s="13">
        <v>197918000</v>
      </c>
      <c r="E574" s="13">
        <v>2082000</v>
      </c>
      <c r="F574" s="13">
        <v>197918000</v>
      </c>
      <c r="G574" s="15" t="s">
        <v>14</v>
      </c>
    </row>
    <row r="575" spans="1:7" ht="36.75" thickBot="1" x14ac:dyDescent="0.3">
      <c r="A575" s="12" t="s">
        <v>627</v>
      </c>
      <c r="B575" s="13">
        <v>150000000</v>
      </c>
      <c r="C575" s="12" t="s">
        <v>75</v>
      </c>
      <c r="D575" s="13">
        <v>148459000</v>
      </c>
      <c r="E575" s="13">
        <v>1541000</v>
      </c>
      <c r="F575" s="13">
        <v>148459000</v>
      </c>
      <c r="G575" s="15" t="s">
        <v>14</v>
      </c>
    </row>
    <row r="576" spans="1:7" ht="36.75" thickBot="1" x14ac:dyDescent="0.3">
      <c r="A576" s="12" t="s">
        <v>628</v>
      </c>
      <c r="B576" s="13">
        <v>200000000</v>
      </c>
      <c r="C576" s="12" t="s">
        <v>75</v>
      </c>
      <c r="D576" s="13">
        <v>198197000</v>
      </c>
      <c r="E576" s="13">
        <v>1803000</v>
      </c>
      <c r="F576" s="13">
        <v>198197000</v>
      </c>
      <c r="G576" s="15" t="s">
        <v>14</v>
      </c>
    </row>
    <row r="577" spans="1:7" ht="36.75" thickBot="1" x14ac:dyDescent="0.3">
      <c r="A577" s="12" t="s">
        <v>629</v>
      </c>
      <c r="B577" s="13">
        <v>200000000</v>
      </c>
      <c r="C577" s="12" t="s">
        <v>75</v>
      </c>
      <c r="D577" s="13">
        <v>197681000</v>
      </c>
      <c r="E577" s="13">
        <v>2319000</v>
      </c>
      <c r="F577" s="13">
        <v>197681000</v>
      </c>
      <c r="G577" s="15" t="s">
        <v>14</v>
      </c>
    </row>
    <row r="578" spans="1:7" ht="36.75" thickBot="1" x14ac:dyDescent="0.3">
      <c r="A578" s="12" t="s">
        <v>630</v>
      </c>
      <c r="B578" s="13">
        <v>150000000</v>
      </c>
      <c r="C578" s="12" t="s">
        <v>75</v>
      </c>
      <c r="D578" s="13">
        <v>148600000</v>
      </c>
      <c r="E578" s="13">
        <v>1400000</v>
      </c>
      <c r="F578" s="13">
        <v>148600000</v>
      </c>
      <c r="G578" s="15" t="s">
        <v>14</v>
      </c>
    </row>
    <row r="579" spans="1:7" ht="48.75" thickBot="1" x14ac:dyDescent="0.3">
      <c r="A579" s="12" t="s">
        <v>631</v>
      </c>
      <c r="B579" s="13">
        <v>150000000</v>
      </c>
      <c r="C579" s="12" t="s">
        <v>75</v>
      </c>
      <c r="D579" s="13">
        <v>148551000</v>
      </c>
      <c r="E579" s="13">
        <v>1449000</v>
      </c>
      <c r="F579" s="13">
        <v>148551000</v>
      </c>
      <c r="G579" s="15" t="s">
        <v>14</v>
      </c>
    </row>
    <row r="580" spans="1:7" ht="36.75" thickBot="1" x14ac:dyDescent="0.3">
      <c r="A580" s="12" t="s">
        <v>632</v>
      </c>
      <c r="B580" s="13">
        <v>175000000</v>
      </c>
      <c r="C580" s="12" t="s">
        <v>75</v>
      </c>
      <c r="D580" s="13">
        <v>173527000</v>
      </c>
      <c r="E580" s="13">
        <v>1473000</v>
      </c>
      <c r="F580" s="13">
        <v>173527000</v>
      </c>
      <c r="G580" s="15" t="s">
        <v>14</v>
      </c>
    </row>
    <row r="581" spans="1:7" ht="36.75" thickBot="1" x14ac:dyDescent="0.3">
      <c r="A581" s="12" t="s">
        <v>633</v>
      </c>
      <c r="B581" s="13">
        <v>175000000</v>
      </c>
      <c r="C581" s="12" t="s">
        <v>75</v>
      </c>
      <c r="D581" s="13">
        <v>173455000</v>
      </c>
      <c r="E581" s="13">
        <v>1545000</v>
      </c>
      <c r="F581" s="13">
        <v>173455000</v>
      </c>
      <c r="G581" s="15" t="s">
        <v>14</v>
      </c>
    </row>
    <row r="582" spans="1:7" ht="36.75" thickBot="1" x14ac:dyDescent="0.3">
      <c r="A582" s="12" t="s">
        <v>634</v>
      </c>
      <c r="B582" s="13">
        <v>175000000</v>
      </c>
      <c r="C582" s="12" t="s">
        <v>75</v>
      </c>
      <c r="D582" s="13">
        <v>173462000</v>
      </c>
      <c r="E582" s="13">
        <v>1538000</v>
      </c>
      <c r="F582" s="13">
        <v>173462000</v>
      </c>
      <c r="G582" s="15" t="s">
        <v>14</v>
      </c>
    </row>
    <row r="583" spans="1:7" ht="48.75" thickBot="1" x14ac:dyDescent="0.3">
      <c r="A583" s="12" t="s">
        <v>635</v>
      </c>
      <c r="B583" s="13">
        <v>175000000</v>
      </c>
      <c r="C583" s="12" t="s">
        <v>75</v>
      </c>
      <c r="D583" s="13">
        <v>173307000</v>
      </c>
      <c r="E583" s="13">
        <v>1693000</v>
      </c>
      <c r="F583" s="13">
        <v>173307000</v>
      </c>
      <c r="G583" s="15" t="s">
        <v>14</v>
      </c>
    </row>
    <row r="584" spans="1:7" ht="48.75" thickBot="1" x14ac:dyDescent="0.3">
      <c r="A584" s="12" t="s">
        <v>636</v>
      </c>
      <c r="B584" s="13">
        <v>175000000</v>
      </c>
      <c r="C584" s="12" t="s">
        <v>75</v>
      </c>
      <c r="D584" s="13">
        <v>173543000</v>
      </c>
      <c r="E584" s="13">
        <v>1457000</v>
      </c>
      <c r="F584" s="13">
        <v>173543000</v>
      </c>
      <c r="G584" s="15" t="s">
        <v>14</v>
      </c>
    </row>
    <row r="585" spans="1:7" ht="36.75" thickBot="1" x14ac:dyDescent="0.3">
      <c r="A585" s="12" t="s">
        <v>637</v>
      </c>
      <c r="B585" s="13">
        <v>175000000</v>
      </c>
      <c r="C585" s="12" t="s">
        <v>75</v>
      </c>
      <c r="D585" s="13">
        <v>173678000</v>
      </c>
      <c r="E585" s="13">
        <v>1322000</v>
      </c>
      <c r="F585" s="13">
        <v>173678000</v>
      </c>
      <c r="G585" s="15" t="s">
        <v>14</v>
      </c>
    </row>
    <row r="586" spans="1:7" ht="36.75" thickBot="1" x14ac:dyDescent="0.3">
      <c r="A586" s="12" t="s">
        <v>638</v>
      </c>
      <c r="B586" s="13">
        <v>200000000</v>
      </c>
      <c r="C586" s="12" t="s">
        <v>75</v>
      </c>
      <c r="D586" s="13">
        <v>197904000</v>
      </c>
      <c r="E586" s="13">
        <v>2096000</v>
      </c>
      <c r="F586" s="13">
        <v>197904000</v>
      </c>
      <c r="G586" s="15" t="s">
        <v>14</v>
      </c>
    </row>
    <row r="587" spans="1:7" ht="36.75" thickBot="1" x14ac:dyDescent="0.3">
      <c r="A587" s="12" t="s">
        <v>639</v>
      </c>
      <c r="B587" s="13">
        <v>150000000</v>
      </c>
      <c r="C587" s="12" t="s">
        <v>75</v>
      </c>
      <c r="D587" s="13">
        <v>148400000</v>
      </c>
      <c r="E587" s="13">
        <v>1600000</v>
      </c>
      <c r="F587" s="13">
        <v>148400000</v>
      </c>
      <c r="G587" s="15" t="s">
        <v>14</v>
      </c>
    </row>
    <row r="588" spans="1:7" ht="36.75" thickBot="1" x14ac:dyDescent="0.3">
      <c r="A588" s="12" t="s">
        <v>640</v>
      </c>
      <c r="B588" s="13">
        <v>150000000</v>
      </c>
      <c r="C588" s="12" t="s">
        <v>75</v>
      </c>
      <c r="D588" s="13">
        <v>148611000</v>
      </c>
      <c r="E588" s="13">
        <v>1389000</v>
      </c>
      <c r="F588" s="13">
        <v>148611000</v>
      </c>
      <c r="G588" s="15" t="s">
        <v>14</v>
      </c>
    </row>
    <row r="589" spans="1:7" ht="36.75" thickBot="1" x14ac:dyDescent="0.3">
      <c r="A589" s="12" t="s">
        <v>641</v>
      </c>
      <c r="B589" s="13">
        <v>150000000</v>
      </c>
      <c r="C589" s="12" t="s">
        <v>75</v>
      </c>
      <c r="D589" s="13">
        <v>148858000</v>
      </c>
      <c r="E589" s="13">
        <v>1142000</v>
      </c>
      <c r="F589" s="13">
        <v>148858000</v>
      </c>
      <c r="G589" s="15" t="s">
        <v>14</v>
      </c>
    </row>
    <row r="590" spans="1:7" ht="36.75" thickBot="1" x14ac:dyDescent="0.3">
      <c r="A590" s="12" t="s">
        <v>642</v>
      </c>
      <c r="B590" s="13">
        <v>150000000</v>
      </c>
      <c r="C590" s="12" t="s">
        <v>75</v>
      </c>
      <c r="D590" s="13">
        <v>148557000</v>
      </c>
      <c r="E590" s="13">
        <v>1443000</v>
      </c>
      <c r="F590" s="13">
        <v>148557000</v>
      </c>
      <c r="G590" s="15" t="s">
        <v>14</v>
      </c>
    </row>
    <row r="591" spans="1:7" ht="48.75" thickBot="1" x14ac:dyDescent="0.3">
      <c r="A591" s="12" t="s">
        <v>643</v>
      </c>
      <c r="B591" s="13">
        <v>150000000</v>
      </c>
      <c r="C591" s="12" t="s">
        <v>75</v>
      </c>
      <c r="D591" s="13">
        <v>148510000</v>
      </c>
      <c r="E591" s="13">
        <v>1490000</v>
      </c>
      <c r="F591" s="13">
        <v>148510000</v>
      </c>
      <c r="G591" s="15" t="s">
        <v>14</v>
      </c>
    </row>
    <row r="592" spans="1:7" ht="36.75" thickBot="1" x14ac:dyDescent="0.3">
      <c r="A592" s="12" t="s">
        <v>644</v>
      </c>
      <c r="B592" s="13">
        <v>150000000</v>
      </c>
      <c r="C592" s="12" t="s">
        <v>75</v>
      </c>
      <c r="D592" s="13">
        <v>148565000</v>
      </c>
      <c r="E592" s="13">
        <v>1435000</v>
      </c>
      <c r="F592" s="13">
        <v>148565000</v>
      </c>
      <c r="G592" s="15" t="s">
        <v>14</v>
      </c>
    </row>
    <row r="593" spans="1:7" ht="36.75" thickBot="1" x14ac:dyDescent="0.3">
      <c r="A593" s="12" t="s">
        <v>645</v>
      </c>
      <c r="B593" s="13">
        <v>200000000</v>
      </c>
      <c r="C593" s="12" t="s">
        <v>75</v>
      </c>
      <c r="D593" s="13">
        <v>198337000</v>
      </c>
      <c r="E593" s="13">
        <v>1663000</v>
      </c>
      <c r="F593" s="13">
        <v>198337000</v>
      </c>
      <c r="G593" s="15" t="s">
        <v>14</v>
      </c>
    </row>
    <row r="594" spans="1:7" ht="36.75" thickBot="1" x14ac:dyDescent="0.3">
      <c r="A594" s="12" t="s">
        <v>646</v>
      </c>
      <c r="B594" s="13">
        <v>150000000</v>
      </c>
      <c r="C594" s="12" t="s">
        <v>75</v>
      </c>
      <c r="D594" s="13">
        <v>148554000</v>
      </c>
      <c r="E594" s="13">
        <v>1446000</v>
      </c>
      <c r="F594" s="13">
        <v>148554000</v>
      </c>
      <c r="G594" s="15" t="s">
        <v>14</v>
      </c>
    </row>
    <row r="595" spans="1:7" ht="36.75" thickBot="1" x14ac:dyDescent="0.3">
      <c r="A595" s="12" t="s">
        <v>647</v>
      </c>
      <c r="B595" s="13">
        <v>100000000</v>
      </c>
      <c r="C595" s="12" t="s">
        <v>75</v>
      </c>
      <c r="D595" s="13">
        <v>98992000</v>
      </c>
      <c r="E595" s="13">
        <v>1008000</v>
      </c>
      <c r="F595" s="13">
        <v>98992000</v>
      </c>
      <c r="G595" s="15" t="s">
        <v>14</v>
      </c>
    </row>
    <row r="596" spans="1:7" ht="36.75" thickBot="1" x14ac:dyDescent="0.3">
      <c r="A596" s="12" t="s">
        <v>648</v>
      </c>
      <c r="B596" s="13">
        <v>100000000</v>
      </c>
      <c r="C596" s="12" t="s">
        <v>75</v>
      </c>
      <c r="D596" s="13">
        <v>99613000</v>
      </c>
      <c r="E596" s="13">
        <v>387000</v>
      </c>
      <c r="F596" s="13">
        <v>99613000</v>
      </c>
      <c r="G596" s="15" t="s">
        <v>14</v>
      </c>
    </row>
    <row r="597" spans="1:7" ht="36.75" thickBot="1" x14ac:dyDescent="0.3">
      <c r="A597" s="12" t="s">
        <v>649</v>
      </c>
      <c r="B597" s="13">
        <v>100000000</v>
      </c>
      <c r="C597" s="12" t="s">
        <v>75</v>
      </c>
      <c r="D597" s="13">
        <v>98623000</v>
      </c>
      <c r="E597" s="13">
        <v>1377000</v>
      </c>
      <c r="F597" s="13">
        <v>98623000</v>
      </c>
      <c r="G597" s="15" t="s">
        <v>14</v>
      </c>
    </row>
    <row r="598" spans="1:7" ht="36.75" thickBot="1" x14ac:dyDescent="0.3">
      <c r="A598" s="12" t="s">
        <v>650</v>
      </c>
      <c r="B598" s="13">
        <v>150000000</v>
      </c>
      <c r="C598" s="12" t="s">
        <v>75</v>
      </c>
      <c r="D598" s="13">
        <v>148600000</v>
      </c>
      <c r="E598" s="13">
        <v>1400000</v>
      </c>
      <c r="F598" s="13">
        <v>148600000</v>
      </c>
      <c r="G598" s="15" t="s">
        <v>14</v>
      </c>
    </row>
    <row r="599" spans="1:7" ht="24.75" thickBot="1" x14ac:dyDescent="0.3">
      <c r="A599" s="12" t="s">
        <v>651</v>
      </c>
      <c r="B599" s="13">
        <v>100000000</v>
      </c>
      <c r="C599" s="12" t="s">
        <v>75</v>
      </c>
      <c r="D599" s="13">
        <v>98853000</v>
      </c>
      <c r="E599" s="13">
        <v>1147000</v>
      </c>
      <c r="F599" s="13">
        <v>98853000</v>
      </c>
      <c r="G599" s="15" t="s">
        <v>14</v>
      </c>
    </row>
    <row r="600" spans="1:7" ht="24.75" thickBot="1" x14ac:dyDescent="0.3">
      <c r="A600" s="12" t="s">
        <v>652</v>
      </c>
      <c r="B600" s="13">
        <v>100000000</v>
      </c>
      <c r="C600" s="12" t="s">
        <v>75</v>
      </c>
      <c r="D600" s="13">
        <v>99308000</v>
      </c>
      <c r="E600" s="13">
        <v>692000</v>
      </c>
      <c r="F600" s="13">
        <v>99308000</v>
      </c>
      <c r="G600" s="15" t="s">
        <v>14</v>
      </c>
    </row>
    <row r="601" spans="1:7" ht="24.75" thickBot="1" x14ac:dyDescent="0.3">
      <c r="A601" s="12" t="s">
        <v>653</v>
      </c>
      <c r="B601" s="13">
        <v>100000000</v>
      </c>
      <c r="C601" s="12" t="s">
        <v>75</v>
      </c>
      <c r="D601" s="13">
        <v>98915000</v>
      </c>
      <c r="E601" s="13">
        <v>1085000</v>
      </c>
      <c r="F601" s="13">
        <v>98915000</v>
      </c>
      <c r="G601" s="15" t="s">
        <v>14</v>
      </c>
    </row>
    <row r="602" spans="1:7" ht="24.75" thickBot="1" x14ac:dyDescent="0.3">
      <c r="A602" s="12" t="s">
        <v>654</v>
      </c>
      <c r="B602" s="13">
        <v>100000000</v>
      </c>
      <c r="C602" s="12" t="s">
        <v>75</v>
      </c>
      <c r="D602" s="13">
        <v>99080000</v>
      </c>
      <c r="E602" s="13">
        <v>920000</v>
      </c>
      <c r="F602" s="13">
        <v>99080000</v>
      </c>
      <c r="G602" s="15" t="s">
        <v>14</v>
      </c>
    </row>
    <row r="603" spans="1:7" ht="24.75" thickBot="1" x14ac:dyDescent="0.3">
      <c r="A603" s="12" t="s">
        <v>655</v>
      </c>
      <c r="B603" s="13">
        <v>100000000</v>
      </c>
      <c r="C603" s="12" t="s">
        <v>75</v>
      </c>
      <c r="D603" s="13">
        <v>99012000</v>
      </c>
      <c r="E603" s="13">
        <v>988000</v>
      </c>
      <c r="F603" s="13">
        <v>99012000</v>
      </c>
      <c r="G603" s="15" t="s">
        <v>14</v>
      </c>
    </row>
    <row r="604" spans="1:7" ht="24.75" thickBot="1" x14ac:dyDescent="0.3">
      <c r="A604" s="12" t="s">
        <v>656</v>
      </c>
      <c r="B604" s="13">
        <v>100000000</v>
      </c>
      <c r="C604" s="12" t="s">
        <v>75</v>
      </c>
      <c r="D604" s="13">
        <v>98581000</v>
      </c>
      <c r="E604" s="13">
        <v>1419000</v>
      </c>
      <c r="F604" s="13">
        <v>98581000</v>
      </c>
      <c r="G604" s="15" t="s">
        <v>14</v>
      </c>
    </row>
    <row r="605" spans="1:7" ht="24.75" thickBot="1" x14ac:dyDescent="0.3">
      <c r="A605" s="12" t="s">
        <v>657</v>
      </c>
      <c r="B605" s="13">
        <v>150000000</v>
      </c>
      <c r="C605" s="12" t="s">
        <v>75</v>
      </c>
      <c r="D605" s="13">
        <v>148798000</v>
      </c>
      <c r="E605" s="13">
        <v>1202000</v>
      </c>
      <c r="F605" s="13">
        <v>148798000</v>
      </c>
      <c r="G605" s="15" t="s">
        <v>14</v>
      </c>
    </row>
    <row r="606" spans="1:7" ht="36.75" thickBot="1" x14ac:dyDescent="0.3">
      <c r="A606" s="12" t="s">
        <v>658</v>
      </c>
      <c r="B606" s="13">
        <v>125000000</v>
      </c>
      <c r="C606" s="12" t="s">
        <v>75</v>
      </c>
      <c r="D606" s="13">
        <v>123987000</v>
      </c>
      <c r="E606" s="13">
        <v>1013000</v>
      </c>
      <c r="F606" s="13">
        <v>123987000</v>
      </c>
      <c r="G606" s="15" t="s">
        <v>14</v>
      </c>
    </row>
    <row r="607" spans="1:7" ht="36.75" thickBot="1" x14ac:dyDescent="0.3">
      <c r="A607" s="12" t="s">
        <v>659</v>
      </c>
      <c r="B607" s="13">
        <v>50000000</v>
      </c>
      <c r="C607" s="12" t="s">
        <v>75</v>
      </c>
      <c r="D607" s="13">
        <v>44000000</v>
      </c>
      <c r="E607" s="13">
        <v>861000</v>
      </c>
      <c r="F607" s="13">
        <v>49139000</v>
      </c>
      <c r="G607" s="15" t="s">
        <v>14</v>
      </c>
    </row>
    <row r="608" spans="1:7" ht="24.75" thickBot="1" x14ac:dyDescent="0.3">
      <c r="A608" s="12" t="s">
        <v>660</v>
      </c>
      <c r="B608" s="13">
        <v>125000000</v>
      </c>
      <c r="C608" s="12" t="s">
        <v>75</v>
      </c>
      <c r="D608" s="13">
        <v>123876000</v>
      </c>
      <c r="E608" s="13">
        <v>1124000</v>
      </c>
      <c r="F608" s="13">
        <v>123876000</v>
      </c>
      <c r="G608" s="15" t="s">
        <v>14</v>
      </c>
    </row>
    <row r="609" spans="1:7" ht="15.75" thickBot="1" x14ac:dyDescent="0.3">
      <c r="A609" s="12" t="s">
        <v>661</v>
      </c>
      <c r="B609" s="13">
        <v>127350000</v>
      </c>
      <c r="C609" s="12" t="s">
        <v>38</v>
      </c>
      <c r="D609" s="13">
        <v>125291000</v>
      </c>
      <c r="E609" s="13">
        <v>2059000</v>
      </c>
      <c r="F609" s="13">
        <v>125291000</v>
      </c>
      <c r="G609" s="15" t="s">
        <v>14</v>
      </c>
    </row>
    <row r="610" spans="1:7" ht="48.75" thickBot="1" x14ac:dyDescent="0.3">
      <c r="A610" s="12" t="s">
        <v>662</v>
      </c>
      <c r="B610" s="13">
        <v>40000000</v>
      </c>
      <c r="C610" s="12" t="s">
        <v>38</v>
      </c>
      <c r="D610" s="13">
        <v>39381000</v>
      </c>
      <c r="E610" s="13">
        <v>619000</v>
      </c>
      <c r="F610" s="13">
        <v>39381000</v>
      </c>
      <c r="G610" s="15" t="s">
        <v>14</v>
      </c>
    </row>
    <row r="611" spans="1:7" ht="24.75" thickBot="1" x14ac:dyDescent="0.3">
      <c r="A611" s="12" t="s">
        <v>663</v>
      </c>
      <c r="B611" s="13">
        <v>1500000000</v>
      </c>
      <c r="C611" s="12" t="s">
        <v>75</v>
      </c>
      <c r="D611" s="13">
        <v>1486255000</v>
      </c>
      <c r="E611" s="13">
        <v>13745000</v>
      </c>
      <c r="F611" s="13">
        <v>1486255000</v>
      </c>
      <c r="G611" s="15" t="s">
        <v>14</v>
      </c>
    </row>
    <row r="612" spans="1:7" ht="24.75" thickBot="1" x14ac:dyDescent="0.3">
      <c r="A612" s="12" t="s">
        <v>664</v>
      </c>
      <c r="B612" s="13">
        <v>500000000</v>
      </c>
      <c r="C612" s="12" t="s">
        <v>75</v>
      </c>
      <c r="D612" s="13">
        <v>483010500</v>
      </c>
      <c r="E612" s="13">
        <v>16989500</v>
      </c>
      <c r="F612" s="13">
        <v>483010500</v>
      </c>
      <c r="G612" s="15" t="s">
        <v>14</v>
      </c>
    </row>
    <row r="613" spans="1:7" ht="24.75" thickBot="1" x14ac:dyDescent="0.3">
      <c r="A613" s="12" t="s">
        <v>665</v>
      </c>
      <c r="B613" s="13">
        <v>400000000</v>
      </c>
      <c r="C613" s="12" t="s">
        <v>75</v>
      </c>
      <c r="D613" s="13">
        <v>391362000</v>
      </c>
      <c r="E613" s="13">
        <v>8638000</v>
      </c>
      <c r="F613" s="13">
        <v>391362000</v>
      </c>
      <c r="G613" s="15" t="s">
        <v>14</v>
      </c>
    </row>
    <row r="614" spans="1:7" ht="24.75" thickBot="1" x14ac:dyDescent="0.3">
      <c r="A614" s="12" t="s">
        <v>666</v>
      </c>
      <c r="B614" s="13">
        <v>500000000</v>
      </c>
      <c r="C614" s="12" t="s">
        <v>75</v>
      </c>
      <c r="D614" s="13">
        <v>492686500</v>
      </c>
      <c r="E614" s="13">
        <v>7313500</v>
      </c>
      <c r="F614" s="13">
        <v>492686500</v>
      </c>
      <c r="G614" s="15" t="s">
        <v>14</v>
      </c>
    </row>
    <row r="615" spans="1:7" ht="24.75" thickBot="1" x14ac:dyDescent="0.3">
      <c r="A615" s="12" t="s">
        <v>667</v>
      </c>
      <c r="B615" s="13">
        <v>500000000</v>
      </c>
      <c r="C615" s="12" t="s">
        <v>75</v>
      </c>
      <c r="D615" s="13">
        <v>486967500</v>
      </c>
      <c r="E615" s="13">
        <v>13032500</v>
      </c>
      <c r="F615" s="13">
        <v>486967500</v>
      </c>
      <c r="G615" s="15" t="s">
        <v>14</v>
      </c>
    </row>
    <row r="616" spans="1:7" ht="24.75" thickBot="1" x14ac:dyDescent="0.3">
      <c r="A616" s="12" t="s">
        <v>668</v>
      </c>
      <c r="B616" s="13">
        <v>400000000</v>
      </c>
      <c r="C616" s="12" t="s">
        <v>75</v>
      </c>
      <c r="D616" s="13">
        <v>386848500</v>
      </c>
      <c r="E616" s="13">
        <v>13151500</v>
      </c>
      <c r="F616" s="13">
        <v>386848500</v>
      </c>
      <c r="G616" s="15" t="s">
        <v>14</v>
      </c>
    </row>
    <row r="617" spans="1:7" ht="24.75" thickBot="1" x14ac:dyDescent="0.3">
      <c r="A617" s="12" t="s">
        <v>669</v>
      </c>
      <c r="B617" s="13">
        <v>500000000</v>
      </c>
      <c r="C617" s="12" t="s">
        <v>75</v>
      </c>
      <c r="D617" s="13">
        <v>489149500</v>
      </c>
      <c r="E617" s="13">
        <v>10850500</v>
      </c>
      <c r="F617" s="13">
        <v>489149500</v>
      </c>
      <c r="G617" s="15" t="s">
        <v>14</v>
      </c>
    </row>
    <row r="618" spans="1:7" ht="36.75" thickBot="1" x14ac:dyDescent="0.3">
      <c r="A618" s="12" t="s">
        <v>670</v>
      </c>
      <c r="B618" s="13">
        <v>400000000</v>
      </c>
      <c r="C618" s="12" t="s">
        <v>75</v>
      </c>
      <c r="D618" s="13">
        <v>392206000</v>
      </c>
      <c r="E618" s="13">
        <v>7794000</v>
      </c>
      <c r="F618" s="13">
        <v>392206000</v>
      </c>
      <c r="G618" s="15" t="s">
        <v>14</v>
      </c>
    </row>
    <row r="619" spans="1:7" ht="24.75" thickBot="1" x14ac:dyDescent="0.3">
      <c r="A619" s="12" t="s">
        <v>671</v>
      </c>
      <c r="B619" s="13">
        <v>150000000</v>
      </c>
      <c r="C619" s="12" t="s">
        <v>75</v>
      </c>
      <c r="D619" s="13">
        <v>147513000</v>
      </c>
      <c r="E619" s="13">
        <v>2487000</v>
      </c>
      <c r="F619" s="13">
        <v>147513000</v>
      </c>
      <c r="G619" s="15" t="s">
        <v>14</v>
      </c>
    </row>
    <row r="620" spans="1:7" ht="15.75" thickBot="1" x14ac:dyDescent="0.3">
      <c r="A620" s="12" t="s">
        <v>672</v>
      </c>
      <c r="B620" s="13">
        <v>100000000</v>
      </c>
      <c r="C620" s="12" t="s">
        <v>38</v>
      </c>
      <c r="D620" s="13">
        <v>98543000</v>
      </c>
      <c r="E620" s="13">
        <v>1457000</v>
      </c>
      <c r="F620" s="13">
        <v>98543000</v>
      </c>
      <c r="G620" s="15" t="s">
        <v>14</v>
      </c>
    </row>
    <row r="621" spans="1:7" ht="24.75" thickBot="1" x14ac:dyDescent="0.3">
      <c r="A621" s="12" t="s">
        <v>673</v>
      </c>
      <c r="B621" s="13">
        <v>150000000</v>
      </c>
      <c r="C621" s="12" t="s">
        <v>75</v>
      </c>
      <c r="D621" s="13">
        <v>147508000</v>
      </c>
      <c r="E621" s="13">
        <v>2492000</v>
      </c>
      <c r="F621" s="13">
        <v>147508000</v>
      </c>
      <c r="G621" s="15" t="s">
        <v>14</v>
      </c>
    </row>
    <row r="622" spans="1:7" ht="24.75" thickBot="1" x14ac:dyDescent="0.3">
      <c r="A622" s="12" t="s">
        <v>674</v>
      </c>
      <c r="B622" s="13">
        <v>150000000</v>
      </c>
      <c r="C622" s="12" t="s">
        <v>75</v>
      </c>
      <c r="D622" s="13">
        <v>147297000</v>
      </c>
      <c r="E622" s="13">
        <v>2703000</v>
      </c>
      <c r="F622" s="13">
        <v>147297000</v>
      </c>
      <c r="G622" s="15" t="s">
        <v>14</v>
      </c>
    </row>
    <row r="623" spans="1:7" ht="24.75" thickBot="1" x14ac:dyDescent="0.3">
      <c r="A623" s="12" t="s">
        <v>675</v>
      </c>
      <c r="B623" s="13">
        <v>200000000</v>
      </c>
      <c r="C623" s="12" t="s">
        <v>75</v>
      </c>
      <c r="D623" s="13">
        <v>196593000</v>
      </c>
      <c r="E623" s="13">
        <v>3407000</v>
      </c>
      <c r="F623" s="13">
        <v>196593000</v>
      </c>
      <c r="G623" s="15" t="s">
        <v>14</v>
      </c>
    </row>
    <row r="624" spans="1:7" ht="24.75" thickBot="1" x14ac:dyDescent="0.3">
      <c r="A624" s="12" t="s">
        <v>676</v>
      </c>
      <c r="B624" s="13">
        <v>200000000</v>
      </c>
      <c r="C624" s="12" t="s">
        <v>75</v>
      </c>
      <c r="D624" s="13">
        <v>196653000</v>
      </c>
      <c r="E624" s="13">
        <v>3347000</v>
      </c>
      <c r="F624" s="13">
        <v>196653000</v>
      </c>
      <c r="G624" s="15" t="s">
        <v>14</v>
      </c>
    </row>
    <row r="625" spans="1:7" ht="24.75" thickBot="1" x14ac:dyDescent="0.3">
      <c r="A625" s="12" t="s">
        <v>677</v>
      </c>
      <c r="B625" s="13">
        <v>200000000</v>
      </c>
      <c r="C625" s="12" t="s">
        <v>75</v>
      </c>
      <c r="D625" s="13">
        <v>197825000</v>
      </c>
      <c r="E625" s="13">
        <v>2175000</v>
      </c>
      <c r="F625" s="13">
        <v>197825000</v>
      </c>
      <c r="G625" s="15" t="s">
        <v>14</v>
      </c>
    </row>
    <row r="626" spans="1:7" ht="24.75" thickBot="1" x14ac:dyDescent="0.3">
      <c r="A626" s="12" t="s">
        <v>678</v>
      </c>
      <c r="B626" s="13">
        <v>200000000</v>
      </c>
      <c r="C626" s="12" t="s">
        <v>75</v>
      </c>
      <c r="D626" s="13">
        <v>196387000</v>
      </c>
      <c r="E626" s="13">
        <v>3613000</v>
      </c>
      <c r="F626" s="13">
        <v>196387000</v>
      </c>
      <c r="G626" s="15" t="s">
        <v>14</v>
      </c>
    </row>
    <row r="627" spans="1:7" ht="24.75" thickBot="1" x14ac:dyDescent="0.3">
      <c r="A627" s="12" t="s">
        <v>679</v>
      </c>
      <c r="B627" s="13">
        <v>200000000</v>
      </c>
      <c r="C627" s="12" t="s">
        <v>75</v>
      </c>
      <c r="D627" s="13">
        <v>196964000</v>
      </c>
      <c r="E627" s="13">
        <v>3036000</v>
      </c>
      <c r="F627" s="13">
        <v>196964000</v>
      </c>
      <c r="G627" s="15" t="s">
        <v>14</v>
      </c>
    </row>
    <row r="628" spans="1:7" ht="24.75" thickBot="1" x14ac:dyDescent="0.3">
      <c r="A628" s="12" t="s">
        <v>680</v>
      </c>
      <c r="B628" s="13">
        <v>200000000</v>
      </c>
      <c r="C628" s="12" t="s">
        <v>75</v>
      </c>
      <c r="D628" s="13">
        <v>197650000</v>
      </c>
      <c r="E628" s="13">
        <v>2350000</v>
      </c>
      <c r="F628" s="13">
        <v>197650000</v>
      </c>
      <c r="G628" s="15" t="s">
        <v>14</v>
      </c>
    </row>
    <row r="629" spans="1:7" ht="24.75" thickBot="1" x14ac:dyDescent="0.3">
      <c r="A629" s="12" t="s">
        <v>681</v>
      </c>
      <c r="B629" s="13">
        <v>200000000</v>
      </c>
      <c r="C629" s="12" t="s">
        <v>75</v>
      </c>
      <c r="D629" s="13">
        <v>197377000</v>
      </c>
      <c r="E629" s="13">
        <v>2623000</v>
      </c>
      <c r="F629" s="13">
        <v>197377000</v>
      </c>
      <c r="G629" s="15" t="s">
        <v>14</v>
      </c>
    </row>
    <row r="630" spans="1:7" ht="24.75" thickBot="1" x14ac:dyDescent="0.3">
      <c r="A630" s="12" t="s">
        <v>682</v>
      </c>
      <c r="B630" s="13">
        <v>200000000</v>
      </c>
      <c r="C630" s="12" t="s">
        <v>75</v>
      </c>
      <c r="D630" s="13">
        <v>197229000</v>
      </c>
      <c r="E630" s="13">
        <v>2771000</v>
      </c>
      <c r="F630" s="13">
        <v>197229000</v>
      </c>
      <c r="G630" s="15" t="s">
        <v>14</v>
      </c>
    </row>
    <row r="631" spans="1:7" ht="24.75" thickBot="1" x14ac:dyDescent="0.3">
      <c r="A631" s="12" t="s">
        <v>683</v>
      </c>
      <c r="B631" s="13">
        <v>200000000</v>
      </c>
      <c r="C631" s="12" t="s">
        <v>75</v>
      </c>
      <c r="D631" s="13">
        <v>197208000</v>
      </c>
      <c r="E631" s="13">
        <v>2792000</v>
      </c>
      <c r="F631" s="13">
        <v>197208000</v>
      </c>
      <c r="G631" s="15" t="s">
        <v>14</v>
      </c>
    </row>
    <row r="632" spans="1:7" ht="24.75" thickBot="1" x14ac:dyDescent="0.3">
      <c r="A632" s="12" t="s">
        <v>684</v>
      </c>
      <c r="B632" s="13">
        <v>200000000</v>
      </c>
      <c r="C632" s="12" t="s">
        <v>75</v>
      </c>
      <c r="D632" s="13">
        <v>197265000</v>
      </c>
      <c r="E632" s="13">
        <v>2735000</v>
      </c>
      <c r="F632" s="13">
        <v>197265000</v>
      </c>
      <c r="G632" s="15" t="s">
        <v>14</v>
      </c>
    </row>
    <row r="633" spans="1:7" ht="24.75" thickBot="1" x14ac:dyDescent="0.3">
      <c r="A633" s="12" t="s">
        <v>685</v>
      </c>
      <c r="B633" s="13">
        <v>150000000</v>
      </c>
      <c r="C633" s="12" t="s">
        <v>75</v>
      </c>
      <c r="D633" s="13">
        <v>147814000</v>
      </c>
      <c r="E633" s="13">
        <v>2186000</v>
      </c>
      <c r="F633" s="13">
        <v>147814000</v>
      </c>
      <c r="G633" s="15" t="s">
        <v>14</v>
      </c>
    </row>
    <row r="634" spans="1:7" ht="24.75" thickBot="1" x14ac:dyDescent="0.3">
      <c r="A634" s="12" t="s">
        <v>686</v>
      </c>
      <c r="B634" s="13">
        <v>200000000</v>
      </c>
      <c r="C634" s="12" t="s">
        <v>75</v>
      </c>
      <c r="D634" s="13">
        <v>197365000</v>
      </c>
      <c r="E634" s="13">
        <v>2635000</v>
      </c>
      <c r="F634" s="13">
        <v>197365000</v>
      </c>
      <c r="G634" s="15" t="s">
        <v>14</v>
      </c>
    </row>
    <row r="635" spans="1:7" ht="24.75" thickBot="1" x14ac:dyDescent="0.3">
      <c r="A635" s="12" t="s">
        <v>687</v>
      </c>
      <c r="B635" s="13">
        <v>200000000</v>
      </c>
      <c r="C635" s="12" t="s">
        <v>75</v>
      </c>
      <c r="D635" s="13">
        <v>197683000</v>
      </c>
      <c r="E635" s="13">
        <v>2317000</v>
      </c>
      <c r="F635" s="13">
        <v>197683000</v>
      </c>
      <c r="G635" s="15" t="s">
        <v>14</v>
      </c>
    </row>
    <row r="636" spans="1:7" ht="24.75" thickBot="1" x14ac:dyDescent="0.3">
      <c r="A636" s="12" t="s">
        <v>688</v>
      </c>
      <c r="B636" s="13">
        <v>200000000</v>
      </c>
      <c r="C636" s="12" t="s">
        <v>75</v>
      </c>
      <c r="D636" s="13">
        <v>196360000</v>
      </c>
      <c r="E636" s="13">
        <v>3640000</v>
      </c>
      <c r="F636" s="13">
        <v>196360000</v>
      </c>
      <c r="G636" s="15" t="s">
        <v>14</v>
      </c>
    </row>
    <row r="637" spans="1:7" ht="24.75" thickBot="1" x14ac:dyDescent="0.3">
      <c r="A637" s="7" t="s">
        <v>689</v>
      </c>
      <c r="B637" s="8">
        <v>3128237000</v>
      </c>
      <c r="C637" s="9"/>
      <c r="D637" s="18"/>
      <c r="E637" s="8">
        <v>68241700</v>
      </c>
      <c r="F637" s="10">
        <v>3059995300</v>
      </c>
      <c r="G637" s="11" t="s">
        <v>690</v>
      </c>
    </row>
    <row r="638" spans="1:7" ht="36.75" thickBot="1" x14ac:dyDescent="0.3">
      <c r="A638" s="12" t="s">
        <v>691</v>
      </c>
      <c r="B638" s="13">
        <v>145000000</v>
      </c>
      <c r="C638" s="12" t="s">
        <v>75</v>
      </c>
      <c r="D638" s="13">
        <v>141193000</v>
      </c>
      <c r="E638" s="13">
        <v>3807000</v>
      </c>
      <c r="F638" s="13">
        <v>141193000</v>
      </c>
      <c r="G638" s="15" t="s">
        <v>14</v>
      </c>
    </row>
    <row r="639" spans="1:7" ht="24.75" thickBot="1" x14ac:dyDescent="0.3">
      <c r="A639" s="12" t="s">
        <v>692</v>
      </c>
      <c r="B639" s="13">
        <v>50000000</v>
      </c>
      <c r="C639" s="12" t="s">
        <v>75</v>
      </c>
      <c r="D639" s="13">
        <v>49132000</v>
      </c>
      <c r="E639" s="13">
        <v>868000</v>
      </c>
      <c r="F639" s="13">
        <v>49132000</v>
      </c>
      <c r="G639" s="15" t="s">
        <v>14</v>
      </c>
    </row>
    <row r="640" spans="1:7" ht="48.75" thickBot="1" x14ac:dyDescent="0.3">
      <c r="A640" s="12" t="s">
        <v>693</v>
      </c>
      <c r="B640" s="13">
        <v>190000000</v>
      </c>
      <c r="C640" s="12" t="s">
        <v>75</v>
      </c>
      <c r="D640" s="13">
        <v>187933000</v>
      </c>
      <c r="E640" s="13">
        <v>2067000</v>
      </c>
      <c r="F640" s="13">
        <v>187933000</v>
      </c>
      <c r="G640" s="15" t="s">
        <v>14</v>
      </c>
    </row>
    <row r="641" spans="1:7" ht="24.75" thickBot="1" x14ac:dyDescent="0.3">
      <c r="A641" s="12" t="s">
        <v>694</v>
      </c>
      <c r="B641" s="13">
        <v>190000000</v>
      </c>
      <c r="C641" s="12" t="s">
        <v>75</v>
      </c>
      <c r="D641" s="13">
        <v>187621000</v>
      </c>
      <c r="E641" s="13">
        <v>2379000</v>
      </c>
      <c r="F641" s="13">
        <v>187621000</v>
      </c>
      <c r="G641" s="15" t="s">
        <v>14</v>
      </c>
    </row>
    <row r="642" spans="1:7" ht="24.75" thickBot="1" x14ac:dyDescent="0.3">
      <c r="A642" s="12" t="s">
        <v>695</v>
      </c>
      <c r="B642" s="13">
        <v>145000000</v>
      </c>
      <c r="C642" s="12" t="s">
        <v>75</v>
      </c>
      <c r="D642" s="13">
        <v>143432000</v>
      </c>
      <c r="E642" s="13">
        <v>1568000</v>
      </c>
      <c r="F642" s="13">
        <v>143432000</v>
      </c>
      <c r="G642" s="15" t="s">
        <v>14</v>
      </c>
    </row>
    <row r="643" spans="1:7" ht="24.75" thickBot="1" x14ac:dyDescent="0.3">
      <c r="A643" s="12" t="s">
        <v>696</v>
      </c>
      <c r="B643" s="13">
        <v>100000000</v>
      </c>
      <c r="C643" s="12" t="s">
        <v>75</v>
      </c>
      <c r="D643" s="13">
        <v>98623000</v>
      </c>
      <c r="E643" s="13">
        <v>1377000</v>
      </c>
      <c r="F643" s="13">
        <v>98623000</v>
      </c>
      <c r="G643" s="15" t="s">
        <v>14</v>
      </c>
    </row>
    <row r="644" spans="1:7" ht="24.75" thickBot="1" x14ac:dyDescent="0.3">
      <c r="A644" s="12" t="s">
        <v>697</v>
      </c>
      <c r="B644" s="13">
        <v>190000000</v>
      </c>
      <c r="C644" s="12" t="s">
        <v>75</v>
      </c>
      <c r="D644" s="13">
        <v>187722000</v>
      </c>
      <c r="E644" s="13">
        <v>2278000</v>
      </c>
      <c r="F644" s="13">
        <v>187722000</v>
      </c>
      <c r="G644" s="15" t="s">
        <v>14</v>
      </c>
    </row>
    <row r="645" spans="1:7" ht="36.75" thickBot="1" x14ac:dyDescent="0.3">
      <c r="A645" s="12" t="s">
        <v>698</v>
      </c>
      <c r="B645" s="13">
        <v>190000000</v>
      </c>
      <c r="C645" s="12" t="s">
        <v>75</v>
      </c>
      <c r="D645" s="13">
        <v>187944000</v>
      </c>
      <c r="E645" s="13">
        <v>2056000</v>
      </c>
      <c r="F645" s="13">
        <v>187944000</v>
      </c>
      <c r="G645" s="15" t="s">
        <v>14</v>
      </c>
    </row>
    <row r="646" spans="1:7" ht="24.75" thickBot="1" x14ac:dyDescent="0.3">
      <c r="A646" s="12" t="s">
        <v>699</v>
      </c>
      <c r="B646" s="13">
        <v>190000000</v>
      </c>
      <c r="C646" s="12" t="s">
        <v>75</v>
      </c>
      <c r="D646" s="13">
        <v>188504000</v>
      </c>
      <c r="E646" s="13">
        <v>1496000</v>
      </c>
      <c r="F646" s="13">
        <v>188504000</v>
      </c>
      <c r="G646" s="15" t="s">
        <v>14</v>
      </c>
    </row>
    <row r="647" spans="1:7" ht="24.75" thickBot="1" x14ac:dyDescent="0.3">
      <c r="A647" s="12" t="s">
        <v>700</v>
      </c>
      <c r="B647" s="13">
        <v>100000000</v>
      </c>
      <c r="C647" s="12" t="s">
        <v>75</v>
      </c>
      <c r="D647" s="13">
        <v>98432000</v>
      </c>
      <c r="E647" s="13">
        <v>1568000</v>
      </c>
      <c r="F647" s="13">
        <v>98432000</v>
      </c>
      <c r="G647" s="15" t="s">
        <v>14</v>
      </c>
    </row>
    <row r="648" spans="1:7" ht="15.75" thickBot="1" x14ac:dyDescent="0.3">
      <c r="A648" s="12" t="s">
        <v>701</v>
      </c>
      <c r="B648" s="13">
        <v>60000000</v>
      </c>
      <c r="C648" s="12" t="s">
        <v>5</v>
      </c>
      <c r="D648" s="13">
        <v>0</v>
      </c>
      <c r="E648" s="13">
        <v>11935700</v>
      </c>
      <c r="F648" s="13">
        <v>48064300</v>
      </c>
      <c r="G648" s="15" t="s">
        <v>702</v>
      </c>
    </row>
    <row r="649" spans="1:7" ht="24.75" thickBot="1" x14ac:dyDescent="0.3">
      <c r="A649" s="12" t="s">
        <v>703</v>
      </c>
      <c r="B649" s="13">
        <v>1500000000</v>
      </c>
      <c r="C649" s="12" t="s">
        <v>75</v>
      </c>
      <c r="D649" s="13">
        <v>1463158000</v>
      </c>
      <c r="E649" s="13">
        <v>36842000</v>
      </c>
      <c r="F649" s="13">
        <v>1463158000</v>
      </c>
      <c r="G649" s="15" t="s">
        <v>704</v>
      </c>
    </row>
    <row r="650" spans="1:7" ht="24.75" thickBot="1" x14ac:dyDescent="0.3">
      <c r="A650" s="12" t="s">
        <v>705</v>
      </c>
      <c r="B650" s="13">
        <v>78237000</v>
      </c>
      <c r="C650" s="12" t="s">
        <v>5</v>
      </c>
      <c r="D650" s="13">
        <v>0</v>
      </c>
      <c r="E650" s="14">
        <v>0</v>
      </c>
      <c r="F650" s="13">
        <v>78237000</v>
      </c>
      <c r="G650" s="15" t="s">
        <v>14</v>
      </c>
    </row>
    <row r="651" spans="1:7" ht="15.75" thickBot="1" x14ac:dyDescent="0.3">
      <c r="A651" s="7" t="s">
        <v>706</v>
      </c>
      <c r="B651" s="8">
        <v>700000000</v>
      </c>
      <c r="C651" s="9"/>
      <c r="D651" s="18"/>
      <c r="E651" s="8">
        <v>14749050</v>
      </c>
      <c r="F651" s="10">
        <v>685250950</v>
      </c>
      <c r="G651" s="11" t="s">
        <v>707</v>
      </c>
    </row>
    <row r="652" spans="1:7" ht="24.75" thickBot="1" x14ac:dyDescent="0.3">
      <c r="A652" s="12" t="s">
        <v>708</v>
      </c>
      <c r="B652" s="13">
        <v>186300000</v>
      </c>
      <c r="C652" s="12" t="s">
        <v>75</v>
      </c>
      <c r="D652" s="13">
        <v>184961000</v>
      </c>
      <c r="E652" s="13">
        <v>1339000</v>
      </c>
      <c r="F652" s="13">
        <v>184961000</v>
      </c>
      <c r="G652" s="15" t="s">
        <v>14</v>
      </c>
    </row>
    <row r="653" spans="1:7" ht="24.75" thickBot="1" x14ac:dyDescent="0.3">
      <c r="A653" s="12" t="s">
        <v>709</v>
      </c>
      <c r="B653" s="13">
        <v>186300000</v>
      </c>
      <c r="C653" s="12" t="s">
        <v>75</v>
      </c>
      <c r="D653" s="13">
        <v>184637000</v>
      </c>
      <c r="E653" s="13">
        <v>1663000</v>
      </c>
      <c r="F653" s="13">
        <v>184637000</v>
      </c>
      <c r="G653" s="15" t="s">
        <v>14</v>
      </c>
    </row>
    <row r="654" spans="1:7" ht="24.75" thickBot="1" x14ac:dyDescent="0.3">
      <c r="A654" s="12" t="s">
        <v>710</v>
      </c>
      <c r="B654" s="13">
        <v>186300000</v>
      </c>
      <c r="C654" s="12" t="s">
        <v>75</v>
      </c>
      <c r="D654" s="13">
        <v>183182000</v>
      </c>
      <c r="E654" s="13">
        <v>3118000</v>
      </c>
      <c r="F654" s="13">
        <v>183182000</v>
      </c>
      <c r="G654" s="15" t="s">
        <v>14</v>
      </c>
    </row>
    <row r="655" spans="1:7" ht="24.75" thickBot="1" x14ac:dyDescent="0.3">
      <c r="A655" s="12" t="s">
        <v>711</v>
      </c>
      <c r="B655" s="13">
        <v>50000000</v>
      </c>
      <c r="C655" s="12" t="s">
        <v>75</v>
      </c>
      <c r="D655" s="13">
        <v>49175000</v>
      </c>
      <c r="E655" s="13">
        <v>825000</v>
      </c>
      <c r="F655" s="13">
        <v>49175000</v>
      </c>
      <c r="G655" s="15" t="s">
        <v>14</v>
      </c>
    </row>
    <row r="656" spans="1:7" ht="24.75" thickBot="1" x14ac:dyDescent="0.3">
      <c r="A656" s="12" t="s">
        <v>712</v>
      </c>
      <c r="B656" s="13">
        <v>50000000</v>
      </c>
      <c r="C656" s="12" t="s">
        <v>75</v>
      </c>
      <c r="D656" s="13">
        <v>48763000</v>
      </c>
      <c r="E656" s="13">
        <v>1237000</v>
      </c>
      <c r="F656" s="13">
        <v>48763000</v>
      </c>
      <c r="G656" s="15" t="s">
        <v>14</v>
      </c>
    </row>
    <row r="657" spans="1:7" ht="15.75" thickBot="1" x14ac:dyDescent="0.3">
      <c r="A657" s="12" t="s">
        <v>446</v>
      </c>
      <c r="B657" s="13">
        <v>41100000</v>
      </c>
      <c r="C657" s="12" t="s">
        <v>5</v>
      </c>
      <c r="D657" s="13">
        <v>0</v>
      </c>
      <c r="E657" s="13">
        <v>6567050</v>
      </c>
      <c r="F657" s="13">
        <v>34532950</v>
      </c>
      <c r="G657" s="15" t="s">
        <v>713</v>
      </c>
    </row>
    <row r="658" spans="1:7" ht="24.75" thickBot="1" x14ac:dyDescent="0.3">
      <c r="A658" s="7" t="s">
        <v>714</v>
      </c>
      <c r="B658" s="8">
        <v>3800000000</v>
      </c>
      <c r="C658" s="9"/>
      <c r="D658" s="18"/>
      <c r="E658" s="8">
        <v>79890261</v>
      </c>
      <c r="F658" s="10">
        <v>3720109739</v>
      </c>
      <c r="G658" s="11" t="s">
        <v>715</v>
      </c>
    </row>
    <row r="659" spans="1:7" ht="15.75" thickBot="1" x14ac:dyDescent="0.3">
      <c r="A659" s="12" t="s">
        <v>716</v>
      </c>
      <c r="B659" s="13">
        <v>200000000</v>
      </c>
      <c r="C659" s="12" t="s">
        <v>5</v>
      </c>
      <c r="D659" s="13">
        <v>0</v>
      </c>
      <c r="E659" s="13">
        <v>33932261</v>
      </c>
      <c r="F659" s="13">
        <v>166067739</v>
      </c>
      <c r="G659" s="15" t="s">
        <v>717</v>
      </c>
    </row>
    <row r="660" spans="1:7" ht="36.75" thickBot="1" x14ac:dyDescent="0.3">
      <c r="A660" s="12" t="s">
        <v>718</v>
      </c>
      <c r="B660" s="13">
        <v>120000000</v>
      </c>
      <c r="C660" s="12" t="s">
        <v>75</v>
      </c>
      <c r="D660" s="13">
        <v>97300000</v>
      </c>
      <c r="E660" s="13">
        <v>2243000</v>
      </c>
      <c r="F660" s="13">
        <v>117757000</v>
      </c>
      <c r="G660" s="15" t="s">
        <v>14</v>
      </c>
    </row>
    <row r="661" spans="1:7" ht="36.75" thickBot="1" x14ac:dyDescent="0.3">
      <c r="A661" s="12" t="s">
        <v>719</v>
      </c>
      <c r="B661" s="13">
        <v>120000000</v>
      </c>
      <c r="C661" s="12" t="s">
        <v>75</v>
      </c>
      <c r="D661" s="13">
        <v>90850000</v>
      </c>
      <c r="E661" s="13">
        <v>1889000</v>
      </c>
      <c r="F661" s="13">
        <v>118111000</v>
      </c>
      <c r="G661" s="15" t="s">
        <v>14</v>
      </c>
    </row>
    <row r="662" spans="1:7" ht="36.75" thickBot="1" x14ac:dyDescent="0.3">
      <c r="A662" s="12" t="s">
        <v>720</v>
      </c>
      <c r="B662" s="13">
        <v>120000000</v>
      </c>
      <c r="C662" s="12" t="s">
        <v>75</v>
      </c>
      <c r="D662" s="13">
        <v>104670000</v>
      </c>
      <c r="E662" s="13">
        <v>1684000</v>
      </c>
      <c r="F662" s="13">
        <v>118316000</v>
      </c>
      <c r="G662" s="15" t="s">
        <v>14</v>
      </c>
    </row>
    <row r="663" spans="1:7" ht="36.75" thickBot="1" x14ac:dyDescent="0.3">
      <c r="A663" s="12" t="s">
        <v>721</v>
      </c>
      <c r="B663" s="13">
        <v>120000000</v>
      </c>
      <c r="C663" s="12" t="s">
        <v>75</v>
      </c>
      <c r="D663" s="13">
        <v>81750000</v>
      </c>
      <c r="E663" s="13">
        <v>4461000</v>
      </c>
      <c r="F663" s="13">
        <v>115539000</v>
      </c>
      <c r="G663" s="15" t="s">
        <v>14</v>
      </c>
    </row>
    <row r="664" spans="1:7" ht="36.75" thickBot="1" x14ac:dyDescent="0.3">
      <c r="A664" s="12" t="s">
        <v>722</v>
      </c>
      <c r="B664" s="13">
        <v>120000000</v>
      </c>
      <c r="C664" s="12" t="s">
        <v>75</v>
      </c>
      <c r="D664" s="13">
        <v>94350000</v>
      </c>
      <c r="E664" s="13">
        <v>1517000</v>
      </c>
      <c r="F664" s="13">
        <v>118483000</v>
      </c>
      <c r="G664" s="15" t="s">
        <v>103</v>
      </c>
    </row>
    <row r="665" spans="1:7" ht="36.75" thickBot="1" x14ac:dyDescent="0.3">
      <c r="A665" s="12" t="s">
        <v>723</v>
      </c>
      <c r="B665" s="13">
        <v>120000000</v>
      </c>
      <c r="C665" s="12" t="s">
        <v>75</v>
      </c>
      <c r="D665" s="13">
        <v>96500000</v>
      </c>
      <c r="E665" s="13">
        <v>1988000</v>
      </c>
      <c r="F665" s="13">
        <v>118012000</v>
      </c>
      <c r="G665" s="15" t="s">
        <v>14</v>
      </c>
    </row>
    <row r="666" spans="1:7" ht="36.75" thickBot="1" x14ac:dyDescent="0.3">
      <c r="A666" s="12" t="s">
        <v>724</v>
      </c>
      <c r="B666" s="13">
        <v>150000000</v>
      </c>
      <c r="C666" s="12" t="s">
        <v>75</v>
      </c>
      <c r="D666" s="13">
        <v>122650000</v>
      </c>
      <c r="E666" s="13">
        <v>1500000</v>
      </c>
      <c r="F666" s="13">
        <v>148500000</v>
      </c>
      <c r="G666" s="15" t="s">
        <v>14</v>
      </c>
    </row>
    <row r="667" spans="1:7" ht="36.75" thickBot="1" x14ac:dyDescent="0.3">
      <c r="A667" s="12" t="s">
        <v>725</v>
      </c>
      <c r="B667" s="13">
        <v>150000000</v>
      </c>
      <c r="C667" s="12" t="s">
        <v>75</v>
      </c>
      <c r="D667" s="13">
        <v>131850000</v>
      </c>
      <c r="E667" s="13">
        <v>1485000</v>
      </c>
      <c r="F667" s="13">
        <v>148515000</v>
      </c>
      <c r="G667" s="15" t="s">
        <v>14</v>
      </c>
    </row>
    <row r="668" spans="1:7" ht="36.75" thickBot="1" x14ac:dyDescent="0.3">
      <c r="A668" s="12" t="s">
        <v>726</v>
      </c>
      <c r="B668" s="13">
        <v>150000000</v>
      </c>
      <c r="C668" s="12" t="s">
        <v>75</v>
      </c>
      <c r="D668" s="13">
        <v>117600000</v>
      </c>
      <c r="E668" s="13">
        <v>1767000</v>
      </c>
      <c r="F668" s="13">
        <v>148233000</v>
      </c>
      <c r="G668" s="15" t="s">
        <v>14</v>
      </c>
    </row>
    <row r="669" spans="1:7" ht="36.75" thickBot="1" x14ac:dyDescent="0.3">
      <c r="A669" s="12" t="s">
        <v>727</v>
      </c>
      <c r="B669" s="13">
        <v>150000000</v>
      </c>
      <c r="C669" s="12" t="s">
        <v>75</v>
      </c>
      <c r="D669" s="13">
        <v>120400000</v>
      </c>
      <c r="E669" s="13">
        <v>1423000</v>
      </c>
      <c r="F669" s="13">
        <v>148577000</v>
      </c>
      <c r="G669" s="15" t="s">
        <v>14</v>
      </c>
    </row>
    <row r="670" spans="1:7" ht="36.75" thickBot="1" x14ac:dyDescent="0.3">
      <c r="A670" s="12" t="s">
        <v>728</v>
      </c>
      <c r="B670" s="13">
        <v>150000000</v>
      </c>
      <c r="C670" s="12" t="s">
        <v>75</v>
      </c>
      <c r="D670" s="13">
        <v>130800000</v>
      </c>
      <c r="E670" s="13">
        <v>1574000</v>
      </c>
      <c r="F670" s="13">
        <v>148426000</v>
      </c>
      <c r="G670" s="15" t="s">
        <v>14</v>
      </c>
    </row>
    <row r="671" spans="1:7" ht="36.75" thickBot="1" x14ac:dyDescent="0.3">
      <c r="A671" s="12" t="s">
        <v>729</v>
      </c>
      <c r="B671" s="13">
        <v>150000000</v>
      </c>
      <c r="C671" s="12" t="s">
        <v>75</v>
      </c>
      <c r="D671" s="13">
        <v>123150000</v>
      </c>
      <c r="E671" s="13">
        <v>1660000</v>
      </c>
      <c r="F671" s="13">
        <v>148340000</v>
      </c>
      <c r="G671" s="15" t="s">
        <v>14</v>
      </c>
    </row>
    <row r="672" spans="1:7" ht="36.75" thickBot="1" x14ac:dyDescent="0.3">
      <c r="A672" s="12" t="s">
        <v>730</v>
      </c>
      <c r="B672" s="13">
        <v>150000000</v>
      </c>
      <c r="C672" s="12" t="s">
        <v>75</v>
      </c>
      <c r="D672" s="13">
        <v>123700000</v>
      </c>
      <c r="E672" s="13">
        <v>1428000</v>
      </c>
      <c r="F672" s="13">
        <v>148572000</v>
      </c>
      <c r="G672" s="15" t="s">
        <v>14</v>
      </c>
    </row>
    <row r="673" spans="1:7" ht="36.75" thickBot="1" x14ac:dyDescent="0.3">
      <c r="A673" s="12" t="s">
        <v>731</v>
      </c>
      <c r="B673" s="13">
        <v>150000000</v>
      </c>
      <c r="C673" s="12" t="s">
        <v>75</v>
      </c>
      <c r="D673" s="13">
        <v>124200000</v>
      </c>
      <c r="E673" s="13">
        <v>1305000</v>
      </c>
      <c r="F673" s="13">
        <v>148695000</v>
      </c>
      <c r="G673" s="15" t="s">
        <v>14</v>
      </c>
    </row>
    <row r="674" spans="1:7" ht="36.75" thickBot="1" x14ac:dyDescent="0.3">
      <c r="A674" s="12" t="s">
        <v>732</v>
      </c>
      <c r="B674" s="13">
        <v>150000000</v>
      </c>
      <c r="C674" s="12" t="s">
        <v>75</v>
      </c>
      <c r="D674" s="13">
        <v>123500000</v>
      </c>
      <c r="E674" s="13">
        <v>1326000</v>
      </c>
      <c r="F674" s="13">
        <v>148674000</v>
      </c>
      <c r="G674" s="15" t="s">
        <v>14</v>
      </c>
    </row>
    <row r="675" spans="1:7" ht="36.75" thickBot="1" x14ac:dyDescent="0.3">
      <c r="A675" s="12" t="s">
        <v>733</v>
      </c>
      <c r="B675" s="13">
        <v>150000000</v>
      </c>
      <c r="C675" s="12" t="s">
        <v>75</v>
      </c>
      <c r="D675" s="13">
        <v>111000000</v>
      </c>
      <c r="E675" s="13">
        <v>1336000</v>
      </c>
      <c r="F675" s="13">
        <v>148664000</v>
      </c>
      <c r="G675" s="15" t="s">
        <v>14</v>
      </c>
    </row>
    <row r="676" spans="1:7" ht="36.75" thickBot="1" x14ac:dyDescent="0.3">
      <c r="A676" s="12" t="s">
        <v>734</v>
      </c>
      <c r="B676" s="13">
        <v>150000000</v>
      </c>
      <c r="C676" s="12" t="s">
        <v>75</v>
      </c>
      <c r="D676" s="13">
        <v>128800000</v>
      </c>
      <c r="E676" s="13">
        <v>1100000</v>
      </c>
      <c r="F676" s="13">
        <v>148900000</v>
      </c>
      <c r="G676" s="15" t="s">
        <v>14</v>
      </c>
    </row>
    <row r="677" spans="1:7" ht="36.75" thickBot="1" x14ac:dyDescent="0.3">
      <c r="A677" s="12" t="s">
        <v>735</v>
      </c>
      <c r="B677" s="13">
        <v>150000000</v>
      </c>
      <c r="C677" s="12" t="s">
        <v>75</v>
      </c>
      <c r="D677" s="13">
        <v>120500000</v>
      </c>
      <c r="E677" s="13">
        <v>2208000</v>
      </c>
      <c r="F677" s="13">
        <v>147792000</v>
      </c>
      <c r="G677" s="15" t="s">
        <v>103</v>
      </c>
    </row>
    <row r="678" spans="1:7" ht="36.75" thickBot="1" x14ac:dyDescent="0.3">
      <c r="A678" s="12" t="s">
        <v>736</v>
      </c>
      <c r="B678" s="13">
        <v>150000000</v>
      </c>
      <c r="C678" s="12" t="s">
        <v>75</v>
      </c>
      <c r="D678" s="13">
        <v>119500000</v>
      </c>
      <c r="E678" s="13">
        <v>2152000</v>
      </c>
      <c r="F678" s="13">
        <v>147848000</v>
      </c>
      <c r="G678" s="15" t="s">
        <v>14</v>
      </c>
    </row>
    <row r="679" spans="1:7" ht="36.75" thickBot="1" x14ac:dyDescent="0.3">
      <c r="A679" s="12" t="s">
        <v>737</v>
      </c>
      <c r="B679" s="13">
        <v>150000000</v>
      </c>
      <c r="C679" s="12" t="s">
        <v>75</v>
      </c>
      <c r="D679" s="13">
        <v>124500000</v>
      </c>
      <c r="E679" s="13">
        <v>2075000</v>
      </c>
      <c r="F679" s="13">
        <v>147925000</v>
      </c>
      <c r="G679" s="15" t="s">
        <v>14</v>
      </c>
    </row>
    <row r="680" spans="1:7" ht="36.75" thickBot="1" x14ac:dyDescent="0.3">
      <c r="A680" s="12" t="s">
        <v>738</v>
      </c>
      <c r="B680" s="13">
        <v>150000000</v>
      </c>
      <c r="C680" s="12" t="s">
        <v>75</v>
      </c>
      <c r="D680" s="13">
        <v>130500000</v>
      </c>
      <c r="E680" s="13">
        <v>2000000</v>
      </c>
      <c r="F680" s="13">
        <v>148000000</v>
      </c>
      <c r="G680" s="15" t="s">
        <v>14</v>
      </c>
    </row>
    <row r="681" spans="1:7" ht="36.75" thickBot="1" x14ac:dyDescent="0.3">
      <c r="A681" s="12" t="s">
        <v>739</v>
      </c>
      <c r="B681" s="13">
        <v>150000000</v>
      </c>
      <c r="C681" s="12" t="s">
        <v>75</v>
      </c>
      <c r="D681" s="13">
        <v>110500000</v>
      </c>
      <c r="E681" s="13">
        <v>1500000</v>
      </c>
      <c r="F681" s="13">
        <v>148500000</v>
      </c>
      <c r="G681" s="15" t="s">
        <v>14</v>
      </c>
    </row>
    <row r="682" spans="1:7" ht="36.75" thickBot="1" x14ac:dyDescent="0.3">
      <c r="A682" s="12" t="s">
        <v>740</v>
      </c>
      <c r="B682" s="13">
        <v>150000000</v>
      </c>
      <c r="C682" s="12" t="s">
        <v>75</v>
      </c>
      <c r="D682" s="13">
        <v>126700000</v>
      </c>
      <c r="E682" s="13">
        <v>1546000</v>
      </c>
      <c r="F682" s="13">
        <v>148454000</v>
      </c>
      <c r="G682" s="15" t="s">
        <v>14</v>
      </c>
    </row>
    <row r="683" spans="1:7" ht="36.75" thickBot="1" x14ac:dyDescent="0.3">
      <c r="A683" s="12" t="s">
        <v>741</v>
      </c>
      <c r="B683" s="13">
        <v>150000000</v>
      </c>
      <c r="C683" s="12" t="s">
        <v>75</v>
      </c>
      <c r="D683" s="13">
        <v>109650000</v>
      </c>
      <c r="E683" s="13">
        <v>1427000</v>
      </c>
      <c r="F683" s="13">
        <v>148573000</v>
      </c>
      <c r="G683" s="15" t="s">
        <v>14</v>
      </c>
    </row>
    <row r="684" spans="1:7" ht="24.75" thickBot="1" x14ac:dyDescent="0.3">
      <c r="A684" s="12" t="s">
        <v>742</v>
      </c>
      <c r="B684" s="13">
        <v>50000000</v>
      </c>
      <c r="C684" s="12" t="s">
        <v>75</v>
      </c>
      <c r="D684" s="13">
        <v>46080000</v>
      </c>
      <c r="E684" s="13">
        <v>920000</v>
      </c>
      <c r="F684" s="13">
        <v>49080000</v>
      </c>
      <c r="G684" s="15" t="s">
        <v>14</v>
      </c>
    </row>
    <row r="685" spans="1:7" ht="24.75" thickBot="1" x14ac:dyDescent="0.3">
      <c r="A685" s="12" t="s">
        <v>743</v>
      </c>
      <c r="B685" s="13">
        <v>75000000</v>
      </c>
      <c r="C685" s="12" t="s">
        <v>75</v>
      </c>
      <c r="D685" s="13">
        <v>51750000</v>
      </c>
      <c r="E685" s="13">
        <v>1717000</v>
      </c>
      <c r="F685" s="13">
        <v>73283000</v>
      </c>
      <c r="G685" s="15" t="s">
        <v>14</v>
      </c>
    </row>
    <row r="686" spans="1:7" ht="36.75" thickBot="1" x14ac:dyDescent="0.3">
      <c r="A686" s="12" t="s">
        <v>744</v>
      </c>
      <c r="B686" s="13">
        <v>30000000</v>
      </c>
      <c r="C686" s="12" t="s">
        <v>75</v>
      </c>
      <c r="D686" s="13">
        <v>0</v>
      </c>
      <c r="E686" s="13">
        <v>727000</v>
      </c>
      <c r="F686" s="13">
        <v>29273000</v>
      </c>
      <c r="G686" s="15" t="s">
        <v>14</v>
      </c>
    </row>
    <row r="687" spans="1:7" ht="24.75" thickBot="1" x14ac:dyDescent="0.3">
      <c r="A687" s="12" t="s">
        <v>745</v>
      </c>
      <c r="B687" s="13">
        <v>25000000</v>
      </c>
      <c r="C687" s="12" t="s">
        <v>75</v>
      </c>
      <c r="D687" s="13">
        <v>0</v>
      </c>
      <c r="E687" s="14">
        <v>0</v>
      </c>
      <c r="F687" s="13">
        <v>25000000</v>
      </c>
      <c r="G687" s="15" t="s">
        <v>14</v>
      </c>
    </row>
    <row r="688" spans="1:7" ht="15.75" thickBot="1" x14ac:dyDescent="0.3">
      <c r="A688" s="19" t="s">
        <v>746</v>
      </c>
      <c r="B688" s="20">
        <f>B689+B696+B710+B718</f>
        <v>1500000000</v>
      </c>
      <c r="C688" s="19"/>
      <c r="D688" s="19"/>
      <c r="E688" s="20">
        <f>E689+E696+E710+E718</f>
        <v>98660283</v>
      </c>
      <c r="F688" s="20">
        <f>F689+F696+F710+F718</f>
        <v>1401339717</v>
      </c>
      <c r="G688" s="19"/>
    </row>
    <row r="689" spans="1:7" ht="24.75" thickBot="1" x14ac:dyDescent="0.3">
      <c r="A689" s="4" t="s">
        <v>747</v>
      </c>
      <c r="B689" s="5">
        <v>500000000</v>
      </c>
      <c r="C689" s="6"/>
      <c r="D689" s="17"/>
      <c r="E689" s="5">
        <v>42535406</v>
      </c>
      <c r="F689" s="5">
        <v>457464594</v>
      </c>
      <c r="G689" s="6"/>
    </row>
    <row r="690" spans="1:7" ht="24.75" thickBot="1" x14ac:dyDescent="0.3">
      <c r="A690" s="7" t="s">
        <v>748</v>
      </c>
      <c r="B690" s="8">
        <v>50000000</v>
      </c>
      <c r="C690" s="9"/>
      <c r="D690" s="18"/>
      <c r="E690" s="8">
        <v>13834092</v>
      </c>
      <c r="F690" s="10">
        <v>36165908</v>
      </c>
      <c r="G690" s="11">
        <v>72</v>
      </c>
    </row>
    <row r="691" spans="1:7" ht="15.75" thickBot="1" x14ac:dyDescent="0.3">
      <c r="A691" s="12" t="s">
        <v>20</v>
      </c>
      <c r="B691" s="13">
        <v>50000000</v>
      </c>
      <c r="C691" s="12" t="s">
        <v>5</v>
      </c>
      <c r="D691" s="13">
        <v>0</v>
      </c>
      <c r="E691" s="13">
        <v>13834092</v>
      </c>
      <c r="F691" s="13">
        <v>36165908</v>
      </c>
      <c r="G691" s="15" t="s">
        <v>749</v>
      </c>
    </row>
    <row r="692" spans="1:7" ht="24.75" thickBot="1" x14ac:dyDescent="0.3">
      <c r="A692" s="7" t="s">
        <v>750</v>
      </c>
      <c r="B692" s="8">
        <v>350000000</v>
      </c>
      <c r="C692" s="9"/>
      <c r="D692" s="18"/>
      <c r="E692" s="8">
        <v>20061314</v>
      </c>
      <c r="F692" s="10">
        <v>329938686</v>
      </c>
      <c r="G692" s="11" t="s">
        <v>751</v>
      </c>
    </row>
    <row r="693" spans="1:7" ht="15.75" thickBot="1" x14ac:dyDescent="0.3">
      <c r="A693" s="12" t="s">
        <v>20</v>
      </c>
      <c r="B693" s="13">
        <v>350000000</v>
      </c>
      <c r="C693" s="12" t="s">
        <v>5</v>
      </c>
      <c r="D693" s="13">
        <v>0</v>
      </c>
      <c r="E693" s="13">
        <v>20061314</v>
      </c>
      <c r="F693" s="13">
        <v>329938686</v>
      </c>
      <c r="G693" s="15" t="s">
        <v>751</v>
      </c>
    </row>
    <row r="694" spans="1:7" ht="36.75" thickBot="1" x14ac:dyDescent="0.3">
      <c r="A694" s="7" t="s">
        <v>752</v>
      </c>
      <c r="B694" s="8">
        <v>100000000</v>
      </c>
      <c r="C694" s="9"/>
      <c r="D694" s="18"/>
      <c r="E694" s="8">
        <v>8640000</v>
      </c>
      <c r="F694" s="10">
        <v>91360000</v>
      </c>
      <c r="G694" s="11">
        <v>91</v>
      </c>
    </row>
    <row r="695" spans="1:7" ht="15.75" thickBot="1" x14ac:dyDescent="0.3">
      <c r="A695" s="12" t="s">
        <v>20</v>
      </c>
      <c r="B695" s="13">
        <v>100000000</v>
      </c>
      <c r="C695" s="12" t="s">
        <v>5</v>
      </c>
      <c r="D695" s="13">
        <v>0</v>
      </c>
      <c r="E695" s="13">
        <v>8640000</v>
      </c>
      <c r="F695" s="13">
        <v>91360000</v>
      </c>
      <c r="G695" s="15" t="s">
        <v>753</v>
      </c>
    </row>
    <row r="696" spans="1:7" ht="24.75" thickBot="1" x14ac:dyDescent="0.3">
      <c r="A696" s="4" t="s">
        <v>754</v>
      </c>
      <c r="B696" s="5">
        <v>500000000</v>
      </c>
      <c r="C696" s="6"/>
      <c r="D696" s="17"/>
      <c r="E696" s="5">
        <v>16485417</v>
      </c>
      <c r="F696" s="5">
        <v>483514583</v>
      </c>
      <c r="G696" s="6"/>
    </row>
    <row r="697" spans="1:7" ht="24.75" thickBot="1" x14ac:dyDescent="0.3">
      <c r="A697" s="7" t="s">
        <v>755</v>
      </c>
      <c r="B697" s="8">
        <v>150000000</v>
      </c>
      <c r="C697" s="9"/>
      <c r="D697" s="18"/>
      <c r="E697" s="8">
        <v>4685563</v>
      </c>
      <c r="F697" s="10">
        <v>145314437</v>
      </c>
      <c r="G697" s="11" t="s">
        <v>756</v>
      </c>
    </row>
    <row r="698" spans="1:7" ht="24.75" thickBot="1" x14ac:dyDescent="0.3">
      <c r="A698" s="12" t="s">
        <v>757</v>
      </c>
      <c r="B698" s="13">
        <v>100000000</v>
      </c>
      <c r="C698" s="12" t="s">
        <v>13</v>
      </c>
      <c r="D698" s="13">
        <v>98000000</v>
      </c>
      <c r="E698" s="13">
        <v>2000000</v>
      </c>
      <c r="F698" s="13">
        <v>98000000</v>
      </c>
      <c r="G698" s="15" t="s">
        <v>758</v>
      </c>
    </row>
    <row r="699" spans="1:7" ht="15.75" thickBot="1" x14ac:dyDescent="0.3">
      <c r="A699" s="12" t="s">
        <v>15</v>
      </c>
      <c r="B699" s="13">
        <v>50000000</v>
      </c>
      <c r="C699" s="12" t="s">
        <v>5</v>
      </c>
      <c r="D699" s="13">
        <v>0</v>
      </c>
      <c r="E699" s="13">
        <v>2685563</v>
      </c>
      <c r="F699" s="13">
        <v>47314437</v>
      </c>
      <c r="G699" s="15" t="s">
        <v>759</v>
      </c>
    </row>
    <row r="700" spans="1:7" ht="36.75" thickBot="1" x14ac:dyDescent="0.3">
      <c r="A700" s="7" t="s">
        <v>760</v>
      </c>
      <c r="B700" s="8">
        <v>150000000</v>
      </c>
      <c r="C700" s="9"/>
      <c r="D700" s="18"/>
      <c r="E700" s="8">
        <v>3515981</v>
      </c>
      <c r="F700" s="10">
        <v>146484019</v>
      </c>
      <c r="G700" s="11" t="s">
        <v>761</v>
      </c>
    </row>
    <row r="701" spans="1:7" ht="36.75" thickBot="1" x14ac:dyDescent="0.3">
      <c r="A701" s="12" t="s">
        <v>762</v>
      </c>
      <c r="B701" s="13">
        <v>50000000</v>
      </c>
      <c r="C701" s="12" t="s">
        <v>13</v>
      </c>
      <c r="D701" s="13">
        <v>48618000</v>
      </c>
      <c r="E701" s="13">
        <v>1382000</v>
      </c>
      <c r="F701" s="13">
        <v>48618000</v>
      </c>
      <c r="G701" s="15" t="s">
        <v>763</v>
      </c>
    </row>
    <row r="702" spans="1:7" ht="24.75" thickBot="1" x14ac:dyDescent="0.3">
      <c r="A702" s="12" t="s">
        <v>764</v>
      </c>
      <c r="B702" s="13">
        <v>50000000</v>
      </c>
      <c r="C702" s="12" t="s">
        <v>38</v>
      </c>
      <c r="D702" s="13">
        <v>49728000</v>
      </c>
      <c r="E702" s="13">
        <v>272000</v>
      </c>
      <c r="F702" s="13">
        <v>49728000</v>
      </c>
      <c r="G702" s="15" t="s">
        <v>765</v>
      </c>
    </row>
    <row r="703" spans="1:7" ht="15.75" thickBot="1" x14ac:dyDescent="0.3">
      <c r="A703" s="12" t="s">
        <v>766</v>
      </c>
      <c r="B703" s="13">
        <v>50000000</v>
      </c>
      <c r="C703" s="12" t="s">
        <v>124</v>
      </c>
      <c r="D703" s="13">
        <v>0</v>
      </c>
      <c r="E703" s="13">
        <v>1861981</v>
      </c>
      <c r="F703" s="13">
        <v>48138019</v>
      </c>
      <c r="G703" s="15" t="s">
        <v>767</v>
      </c>
    </row>
    <row r="704" spans="1:7" ht="24.75" thickBot="1" x14ac:dyDescent="0.3">
      <c r="A704" s="7" t="s">
        <v>768</v>
      </c>
      <c r="B704" s="8">
        <v>100000000</v>
      </c>
      <c r="C704" s="9"/>
      <c r="D704" s="18"/>
      <c r="E704" s="8">
        <v>5160000</v>
      </c>
      <c r="F704" s="10">
        <v>94840000</v>
      </c>
      <c r="G704" s="11" t="s">
        <v>769</v>
      </c>
    </row>
    <row r="705" spans="1:7" ht="24.75" thickBot="1" x14ac:dyDescent="0.3">
      <c r="A705" s="12" t="s">
        <v>770</v>
      </c>
      <c r="B705" s="13">
        <v>73500000</v>
      </c>
      <c r="C705" s="12" t="s">
        <v>13</v>
      </c>
      <c r="D705" s="13">
        <v>70263000</v>
      </c>
      <c r="E705" s="13">
        <v>3237000</v>
      </c>
      <c r="F705" s="13">
        <v>70263000</v>
      </c>
      <c r="G705" s="15" t="s">
        <v>771</v>
      </c>
    </row>
    <row r="706" spans="1:7" ht="15.75" thickBot="1" x14ac:dyDescent="0.3">
      <c r="A706" s="12" t="s">
        <v>15</v>
      </c>
      <c r="B706" s="13">
        <v>26500000</v>
      </c>
      <c r="C706" s="12" t="s">
        <v>5</v>
      </c>
      <c r="D706" s="13">
        <v>0</v>
      </c>
      <c r="E706" s="13">
        <v>1923000</v>
      </c>
      <c r="F706" s="13">
        <v>24577000</v>
      </c>
      <c r="G706" s="15" t="s">
        <v>772</v>
      </c>
    </row>
    <row r="707" spans="1:7" ht="24.75" thickBot="1" x14ac:dyDescent="0.3">
      <c r="A707" s="7" t="s">
        <v>773</v>
      </c>
      <c r="B707" s="8">
        <v>100000000</v>
      </c>
      <c r="C707" s="9"/>
      <c r="D707" s="18"/>
      <c r="E707" s="8">
        <v>3123873</v>
      </c>
      <c r="F707" s="10">
        <v>96876127</v>
      </c>
      <c r="G707" s="11" t="s">
        <v>774</v>
      </c>
    </row>
    <row r="708" spans="1:7" ht="24.75" thickBot="1" x14ac:dyDescent="0.3">
      <c r="A708" s="12" t="s">
        <v>775</v>
      </c>
      <c r="B708" s="13">
        <v>50000000</v>
      </c>
      <c r="C708" s="12" t="s">
        <v>13</v>
      </c>
      <c r="D708" s="13">
        <v>49506000</v>
      </c>
      <c r="E708" s="13">
        <v>494000</v>
      </c>
      <c r="F708" s="13">
        <v>49506000</v>
      </c>
      <c r="G708" s="15" t="s">
        <v>765</v>
      </c>
    </row>
    <row r="709" spans="1:7" ht="15.75" thickBot="1" x14ac:dyDescent="0.3">
      <c r="A709" s="12" t="s">
        <v>15</v>
      </c>
      <c r="B709" s="13">
        <v>50000000</v>
      </c>
      <c r="C709" s="12" t="s">
        <v>5</v>
      </c>
      <c r="D709" s="13">
        <v>0</v>
      </c>
      <c r="E709" s="13">
        <v>2629873</v>
      </c>
      <c r="F709" s="13">
        <v>47370127</v>
      </c>
      <c r="G709" s="15" t="s">
        <v>759</v>
      </c>
    </row>
    <row r="710" spans="1:7" ht="24.75" thickBot="1" x14ac:dyDescent="0.3">
      <c r="A710" s="4" t="s">
        <v>776</v>
      </c>
      <c r="B710" s="5">
        <v>250000000</v>
      </c>
      <c r="C710" s="6"/>
      <c r="D710" s="17"/>
      <c r="E710" s="5">
        <v>2209000</v>
      </c>
      <c r="F710" s="5">
        <v>247791000</v>
      </c>
      <c r="G710" s="6"/>
    </row>
    <row r="711" spans="1:7" ht="24.75" thickBot="1" x14ac:dyDescent="0.3">
      <c r="A711" s="7" t="s">
        <v>777</v>
      </c>
      <c r="B711" s="8">
        <v>200000000</v>
      </c>
      <c r="C711" s="9"/>
      <c r="D711" s="18"/>
      <c r="E711" s="8">
        <v>1824000</v>
      </c>
      <c r="F711" s="10">
        <v>198176000</v>
      </c>
      <c r="G711" s="11" t="s">
        <v>778</v>
      </c>
    </row>
    <row r="712" spans="1:7" ht="24.75" thickBot="1" x14ac:dyDescent="0.3">
      <c r="A712" s="12" t="s">
        <v>779</v>
      </c>
      <c r="B712" s="13">
        <v>50000000</v>
      </c>
      <c r="C712" s="12" t="s">
        <v>13</v>
      </c>
      <c r="D712" s="13">
        <v>49500000</v>
      </c>
      <c r="E712" s="13">
        <v>500000</v>
      </c>
      <c r="F712" s="13">
        <v>49500000</v>
      </c>
      <c r="G712" s="15" t="s">
        <v>765</v>
      </c>
    </row>
    <row r="713" spans="1:7" ht="24.75" thickBot="1" x14ac:dyDescent="0.3">
      <c r="A713" s="12" t="s">
        <v>780</v>
      </c>
      <c r="B713" s="13">
        <v>50000000</v>
      </c>
      <c r="C713" s="12" t="s">
        <v>13</v>
      </c>
      <c r="D713" s="13">
        <v>49500000</v>
      </c>
      <c r="E713" s="13">
        <v>500000</v>
      </c>
      <c r="F713" s="13">
        <v>49500000</v>
      </c>
      <c r="G713" s="15" t="s">
        <v>765</v>
      </c>
    </row>
    <row r="714" spans="1:7" ht="24.75" thickBot="1" x14ac:dyDescent="0.3">
      <c r="A714" s="12" t="s">
        <v>781</v>
      </c>
      <c r="B714" s="13">
        <v>50000000</v>
      </c>
      <c r="C714" s="12" t="s">
        <v>13</v>
      </c>
      <c r="D714" s="13">
        <v>49615000</v>
      </c>
      <c r="E714" s="13">
        <v>412000</v>
      </c>
      <c r="F714" s="13">
        <v>49588000</v>
      </c>
      <c r="G714" s="15" t="s">
        <v>14</v>
      </c>
    </row>
    <row r="715" spans="1:7" ht="24.75" thickBot="1" x14ac:dyDescent="0.3">
      <c r="A715" s="12" t="s">
        <v>782</v>
      </c>
      <c r="B715" s="13">
        <v>50000000</v>
      </c>
      <c r="C715" s="12" t="s">
        <v>13</v>
      </c>
      <c r="D715" s="13">
        <v>49615000</v>
      </c>
      <c r="E715" s="13">
        <v>412000</v>
      </c>
      <c r="F715" s="13">
        <v>49588000</v>
      </c>
      <c r="G715" s="15" t="s">
        <v>14</v>
      </c>
    </row>
    <row r="716" spans="1:7" ht="24.75" thickBot="1" x14ac:dyDescent="0.3">
      <c r="A716" s="7" t="s">
        <v>783</v>
      </c>
      <c r="B716" s="8">
        <v>50000000</v>
      </c>
      <c r="C716" s="9"/>
      <c r="D716" s="18"/>
      <c r="E716" s="8">
        <v>385000</v>
      </c>
      <c r="F716" s="10">
        <v>49615000</v>
      </c>
      <c r="G716" s="11">
        <v>100</v>
      </c>
    </row>
    <row r="717" spans="1:7" ht="24.75" thickBot="1" x14ac:dyDescent="0.3">
      <c r="A717" s="12" t="s">
        <v>784</v>
      </c>
      <c r="B717" s="13">
        <v>50000000</v>
      </c>
      <c r="C717" s="12" t="s">
        <v>13</v>
      </c>
      <c r="D717" s="13">
        <v>49561000</v>
      </c>
      <c r="E717" s="13">
        <v>385000</v>
      </c>
      <c r="F717" s="13">
        <v>49615000</v>
      </c>
      <c r="G717" s="15" t="s">
        <v>14</v>
      </c>
    </row>
    <row r="718" spans="1:7" ht="36.75" thickBot="1" x14ac:dyDescent="0.3">
      <c r="A718" s="4" t="s">
        <v>785</v>
      </c>
      <c r="B718" s="5">
        <v>250000000</v>
      </c>
      <c r="C718" s="6"/>
      <c r="D718" s="17"/>
      <c r="E718" s="5">
        <v>37430460</v>
      </c>
      <c r="F718" s="5">
        <v>212569540</v>
      </c>
      <c r="G718" s="6"/>
    </row>
    <row r="719" spans="1:7" ht="36.75" thickBot="1" x14ac:dyDescent="0.3">
      <c r="A719" s="7" t="s">
        <v>786</v>
      </c>
      <c r="B719" s="8">
        <v>200000000</v>
      </c>
      <c r="C719" s="9"/>
      <c r="D719" s="18"/>
      <c r="E719" s="8">
        <v>15155460</v>
      </c>
      <c r="F719" s="10">
        <v>184844540</v>
      </c>
      <c r="G719" s="11" t="s">
        <v>787</v>
      </c>
    </row>
    <row r="720" spans="1:7" ht="15.75" thickBot="1" x14ac:dyDescent="0.3">
      <c r="A720" s="12" t="s">
        <v>20</v>
      </c>
      <c r="B720" s="13">
        <v>200000000</v>
      </c>
      <c r="C720" s="12" t="s">
        <v>5</v>
      </c>
      <c r="D720" s="13">
        <v>0</v>
      </c>
      <c r="E720" s="13">
        <v>15155460</v>
      </c>
      <c r="F720" s="13">
        <v>184844540</v>
      </c>
      <c r="G720" s="15" t="s">
        <v>787</v>
      </c>
    </row>
    <row r="721" spans="1:7" ht="36.75" thickBot="1" x14ac:dyDescent="0.3">
      <c r="A721" s="7" t="s">
        <v>788</v>
      </c>
      <c r="B721" s="8">
        <v>50000000</v>
      </c>
      <c r="C721" s="9"/>
      <c r="D721" s="18"/>
      <c r="E721" s="8">
        <v>22275000</v>
      </c>
      <c r="F721" s="10">
        <v>27725000</v>
      </c>
      <c r="G721" s="11">
        <v>0</v>
      </c>
    </row>
    <row r="722" spans="1:7" ht="15.75" thickBot="1" x14ac:dyDescent="0.3">
      <c r="A722" s="12" t="s">
        <v>20</v>
      </c>
      <c r="B722" s="13">
        <v>50000000</v>
      </c>
      <c r="C722" s="12" t="s">
        <v>5</v>
      </c>
      <c r="D722" s="13">
        <v>0</v>
      </c>
      <c r="E722" s="13">
        <v>22275000</v>
      </c>
      <c r="F722" s="13">
        <v>27725000</v>
      </c>
      <c r="G722" s="15" t="s">
        <v>103</v>
      </c>
    </row>
    <row r="723" spans="1:7" ht="15.75" thickBot="1" x14ac:dyDescent="0.3">
      <c r="A723" s="19" t="s">
        <v>789</v>
      </c>
      <c r="B723" s="20">
        <f>B724+B733+B736</f>
        <v>1008195000</v>
      </c>
      <c r="C723" s="19"/>
      <c r="D723" s="19"/>
      <c r="E723" s="20">
        <f>E724+E733+E736</f>
        <v>72102866</v>
      </c>
      <c r="F723" s="20">
        <f>F724+F733+F736</f>
        <v>936092134</v>
      </c>
      <c r="G723" s="19"/>
    </row>
    <row r="724" spans="1:7" ht="36.75" thickBot="1" x14ac:dyDescent="0.3">
      <c r="A724" s="4" t="s">
        <v>790</v>
      </c>
      <c r="B724" s="5">
        <v>500000000</v>
      </c>
      <c r="C724" s="6"/>
      <c r="D724" s="17"/>
      <c r="E724" s="5">
        <v>23574132</v>
      </c>
      <c r="F724" s="5">
        <v>476425868</v>
      </c>
      <c r="G724" s="6"/>
    </row>
    <row r="725" spans="1:7" ht="36.75" thickBot="1" x14ac:dyDescent="0.3">
      <c r="A725" s="7" t="s">
        <v>791</v>
      </c>
      <c r="B725" s="8">
        <v>500000000</v>
      </c>
      <c r="C725" s="9"/>
      <c r="D725" s="18"/>
      <c r="E725" s="8">
        <v>23574132</v>
      </c>
      <c r="F725" s="10">
        <v>476425868</v>
      </c>
      <c r="G725" s="11" t="s">
        <v>792</v>
      </c>
    </row>
    <row r="726" spans="1:7" ht="24.75" thickBot="1" x14ac:dyDescent="0.3">
      <c r="A726" s="12" t="s">
        <v>793</v>
      </c>
      <c r="B726" s="13">
        <v>85000000</v>
      </c>
      <c r="C726" s="12" t="s">
        <v>13</v>
      </c>
      <c r="D726" s="13">
        <v>82500000</v>
      </c>
      <c r="E726" s="13">
        <v>2500000</v>
      </c>
      <c r="F726" s="13">
        <v>82500000</v>
      </c>
      <c r="G726" s="15" t="s">
        <v>14</v>
      </c>
    </row>
    <row r="727" spans="1:7" ht="24.75" thickBot="1" x14ac:dyDescent="0.3">
      <c r="A727" s="12" t="s">
        <v>794</v>
      </c>
      <c r="B727" s="13">
        <v>75000000</v>
      </c>
      <c r="C727" s="12" t="s">
        <v>13</v>
      </c>
      <c r="D727" s="13">
        <v>73000000</v>
      </c>
      <c r="E727" s="13">
        <v>2000000</v>
      </c>
      <c r="F727" s="13">
        <v>73000000</v>
      </c>
      <c r="G727" s="15" t="s">
        <v>14</v>
      </c>
    </row>
    <row r="728" spans="1:7" ht="24.75" thickBot="1" x14ac:dyDescent="0.3">
      <c r="A728" s="12" t="s">
        <v>795</v>
      </c>
      <c r="B728" s="13">
        <v>55000000</v>
      </c>
      <c r="C728" s="12" t="s">
        <v>13</v>
      </c>
      <c r="D728" s="13">
        <v>53500000</v>
      </c>
      <c r="E728" s="13">
        <v>1500000</v>
      </c>
      <c r="F728" s="13">
        <v>53500000</v>
      </c>
      <c r="G728" s="15" t="s">
        <v>14</v>
      </c>
    </row>
    <row r="729" spans="1:7" ht="24.75" thickBot="1" x14ac:dyDescent="0.3">
      <c r="A729" s="12" t="s">
        <v>796</v>
      </c>
      <c r="B729" s="13">
        <v>80000000</v>
      </c>
      <c r="C729" s="12" t="s">
        <v>13</v>
      </c>
      <c r="D729" s="13">
        <v>78000000</v>
      </c>
      <c r="E729" s="13">
        <v>2000000</v>
      </c>
      <c r="F729" s="13">
        <v>78000000</v>
      </c>
      <c r="G729" s="15" t="s">
        <v>14</v>
      </c>
    </row>
    <row r="730" spans="1:7" ht="24.75" thickBot="1" x14ac:dyDescent="0.3">
      <c r="A730" s="12" t="s">
        <v>797</v>
      </c>
      <c r="B730" s="13">
        <v>80000000</v>
      </c>
      <c r="C730" s="12" t="s">
        <v>13</v>
      </c>
      <c r="D730" s="13">
        <v>78000000</v>
      </c>
      <c r="E730" s="13">
        <v>2000000</v>
      </c>
      <c r="F730" s="13">
        <v>78000000</v>
      </c>
      <c r="G730" s="15" t="s">
        <v>14</v>
      </c>
    </row>
    <row r="731" spans="1:7" ht="24.75" thickBot="1" x14ac:dyDescent="0.3">
      <c r="A731" s="12" t="s">
        <v>798</v>
      </c>
      <c r="B731" s="13">
        <v>55000000</v>
      </c>
      <c r="C731" s="12" t="s">
        <v>13</v>
      </c>
      <c r="D731" s="13">
        <v>53500000</v>
      </c>
      <c r="E731" s="13">
        <v>1500000</v>
      </c>
      <c r="F731" s="13">
        <v>53500000</v>
      </c>
      <c r="G731" s="15" t="s">
        <v>14</v>
      </c>
    </row>
    <row r="732" spans="1:7" ht="15.75" thickBot="1" x14ac:dyDescent="0.3">
      <c r="A732" s="12" t="s">
        <v>191</v>
      </c>
      <c r="B732" s="13">
        <v>70000000</v>
      </c>
      <c r="C732" s="12" t="s">
        <v>5</v>
      </c>
      <c r="D732" s="13">
        <v>0</v>
      </c>
      <c r="E732" s="13">
        <v>12074132</v>
      </c>
      <c r="F732" s="13">
        <v>57925868</v>
      </c>
      <c r="G732" s="15" t="s">
        <v>799</v>
      </c>
    </row>
    <row r="733" spans="1:7" ht="24.75" thickBot="1" x14ac:dyDescent="0.3">
      <c r="A733" s="4" t="s">
        <v>800</v>
      </c>
      <c r="B733" s="5">
        <v>200000000</v>
      </c>
      <c r="C733" s="6"/>
      <c r="D733" s="17"/>
      <c r="E733" s="5">
        <v>14067433</v>
      </c>
      <c r="F733" s="5">
        <v>185932567</v>
      </c>
      <c r="G733" s="6"/>
    </row>
    <row r="734" spans="1:7" ht="24.75" thickBot="1" x14ac:dyDescent="0.3">
      <c r="A734" s="7" t="s">
        <v>801</v>
      </c>
      <c r="B734" s="8">
        <v>200000000</v>
      </c>
      <c r="C734" s="9"/>
      <c r="D734" s="18"/>
      <c r="E734" s="8">
        <v>14067433</v>
      </c>
      <c r="F734" s="10">
        <v>185932567</v>
      </c>
      <c r="G734" s="11" t="s">
        <v>802</v>
      </c>
    </row>
    <row r="735" spans="1:7" ht="15.75" thickBot="1" x14ac:dyDescent="0.3">
      <c r="A735" s="12" t="s">
        <v>20</v>
      </c>
      <c r="B735" s="13">
        <v>200000000</v>
      </c>
      <c r="C735" s="12" t="s">
        <v>5</v>
      </c>
      <c r="D735" s="13">
        <v>0</v>
      </c>
      <c r="E735" s="13">
        <v>14067433</v>
      </c>
      <c r="F735" s="13">
        <v>185932567</v>
      </c>
      <c r="G735" s="15" t="s">
        <v>802</v>
      </c>
    </row>
    <row r="736" spans="1:7" ht="24.75" thickBot="1" x14ac:dyDescent="0.3">
      <c r="A736" s="4" t="s">
        <v>803</v>
      </c>
      <c r="B736" s="5">
        <v>308195000</v>
      </c>
      <c r="C736" s="6"/>
      <c r="D736" s="17"/>
      <c r="E736" s="5">
        <v>34461301</v>
      </c>
      <c r="F736" s="5">
        <v>273733699</v>
      </c>
      <c r="G736" s="6"/>
    </row>
    <row r="737" spans="1:7" ht="36.75" thickBot="1" x14ac:dyDescent="0.3">
      <c r="A737" s="7" t="s">
        <v>804</v>
      </c>
      <c r="B737" s="8">
        <v>200000000</v>
      </c>
      <c r="C737" s="9"/>
      <c r="D737" s="18"/>
      <c r="E737" s="8">
        <v>24867801</v>
      </c>
      <c r="F737" s="10">
        <v>175132199</v>
      </c>
      <c r="G737" s="11" t="s">
        <v>805</v>
      </c>
    </row>
    <row r="738" spans="1:7" ht="15.75" thickBot="1" x14ac:dyDescent="0.3">
      <c r="A738" s="12" t="s">
        <v>20</v>
      </c>
      <c r="B738" s="13">
        <v>200000000</v>
      </c>
      <c r="C738" s="12" t="s">
        <v>5</v>
      </c>
      <c r="D738" s="13">
        <v>0</v>
      </c>
      <c r="E738" s="13">
        <v>24867801</v>
      </c>
      <c r="F738" s="13">
        <v>175132199</v>
      </c>
      <c r="G738" s="15" t="s">
        <v>806</v>
      </c>
    </row>
    <row r="739" spans="1:7" ht="24.75" thickBot="1" x14ac:dyDescent="0.3">
      <c r="A739" s="7" t="s">
        <v>807</v>
      </c>
      <c r="B739" s="8">
        <v>108195000</v>
      </c>
      <c r="C739" s="9"/>
      <c r="D739" s="18"/>
      <c r="E739" s="8">
        <v>9593500</v>
      </c>
      <c r="F739" s="10">
        <v>98601500</v>
      </c>
      <c r="G739" s="11" t="s">
        <v>808</v>
      </c>
    </row>
    <row r="740" spans="1:7" ht="15.75" thickBot="1" x14ac:dyDescent="0.3">
      <c r="A740" s="12" t="s">
        <v>20</v>
      </c>
      <c r="B740" s="13">
        <v>108195000</v>
      </c>
      <c r="C740" s="12" t="s">
        <v>5</v>
      </c>
      <c r="D740" s="13">
        <v>0</v>
      </c>
      <c r="E740" s="13">
        <v>9593500</v>
      </c>
      <c r="F740" s="13">
        <v>98601500</v>
      </c>
      <c r="G740" s="15" t="s">
        <v>808</v>
      </c>
    </row>
  </sheetData>
  <mergeCells count="5">
    <mergeCell ref="A1:G1"/>
    <mergeCell ref="A3:A4"/>
    <mergeCell ref="D3:D4"/>
    <mergeCell ref="F3:F4"/>
    <mergeCell ref="G3:G4"/>
  </mergeCells>
  <pageMargins left="0.74803149606299213" right="0.74803149606299213" top="0.59055118110236227" bottom="0.59055118110236227" header="0.51181102362204722" footer="0.51181102362204722"/>
  <pageSetup paperSize="5" scale="55" orientation="landscape" horizontalDpi="0" verticalDpi="0" r:id="rId1"/>
  <rowBreaks count="1" manualBreakCount="1">
    <brk id="7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1</vt:i4>
      </vt:variant>
      <vt:variant>
        <vt:lpstr>Rentang Bernama</vt:lpstr>
      </vt:variant>
      <vt:variant>
        <vt:i4>1</vt:i4>
      </vt:variant>
    </vt:vector>
  </HeadingPairs>
  <TitlesOfParts>
    <vt:vector size="2" baseType="lpstr">
      <vt:lpstr>PENGADAAN DESEMBER 2022</vt:lpstr>
      <vt:lpstr>'PENGADAAN DESEMBER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</dc:creator>
  <cp:lastModifiedBy>Windows User</cp:lastModifiedBy>
  <cp:lastPrinted>2023-01-10T02:13:52Z</cp:lastPrinted>
  <dcterms:created xsi:type="dcterms:W3CDTF">2023-01-09T12:34:27Z</dcterms:created>
  <dcterms:modified xsi:type="dcterms:W3CDTF">2023-02-01T03:01:42Z</dcterms:modified>
</cp:coreProperties>
</file>