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4_BUKTI DUKUNG SKP_SRI REJEKI\2024\sate\data sektoral\dinkptan\"/>
    </mc:Choice>
  </mc:AlternateContent>
  <xr:revisionPtr revIDLastSave="0" documentId="13_ncr:1_{A9BACA9C-B5B8-4DCB-9224-1CCB6075C34F}" xr6:coauthVersionLast="47" xr6:coauthVersionMax="47" xr10:uidLastSave="{00000000-0000-0000-0000-000000000000}"/>
  <bookViews>
    <workbookView xWindow="-120" yWindow="-120" windowWidth="20730" windowHeight="11160" xr2:uid="{5379E764-0A8A-4F35-AB87-66C6359CC9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R23" i="1" s="1"/>
  <c r="O23" i="1"/>
  <c r="L23" i="1"/>
  <c r="N23" i="1" s="1"/>
  <c r="K23" i="1"/>
  <c r="J23" i="1"/>
  <c r="H23" i="1"/>
  <c r="G23" i="1"/>
  <c r="D23" i="1"/>
  <c r="F23" i="1" s="1"/>
  <c r="V23" i="1" s="1"/>
  <c r="C23" i="1"/>
  <c r="S23" i="1" s="1"/>
  <c r="P22" i="1"/>
  <c r="R22" i="1" s="1"/>
  <c r="O22" i="1"/>
  <c r="L22" i="1"/>
  <c r="N22" i="1" s="1"/>
  <c r="K22" i="1"/>
  <c r="J22" i="1"/>
  <c r="H22" i="1"/>
  <c r="G22" i="1"/>
  <c r="D22" i="1"/>
  <c r="F22" i="1" s="1"/>
  <c r="C22" i="1"/>
  <c r="S22" i="1" s="1"/>
  <c r="P21" i="1"/>
  <c r="R21" i="1" s="1"/>
  <c r="O21" i="1"/>
  <c r="L21" i="1"/>
  <c r="N21" i="1" s="1"/>
  <c r="K21" i="1"/>
  <c r="J21" i="1"/>
  <c r="H21" i="1"/>
  <c r="G21" i="1"/>
  <c r="D21" i="1"/>
  <c r="F21" i="1" s="1"/>
  <c r="C21" i="1"/>
  <c r="S21" i="1" s="1"/>
  <c r="P20" i="1"/>
  <c r="R20" i="1" s="1"/>
  <c r="O20" i="1"/>
  <c r="L20" i="1"/>
  <c r="N20" i="1" s="1"/>
  <c r="K20" i="1"/>
  <c r="J20" i="1"/>
  <c r="H20" i="1"/>
  <c r="G20" i="1"/>
  <c r="D20" i="1"/>
  <c r="F20" i="1" s="1"/>
  <c r="C20" i="1"/>
  <c r="S20" i="1" s="1"/>
  <c r="P19" i="1"/>
  <c r="R19" i="1" s="1"/>
  <c r="O19" i="1"/>
  <c r="L19" i="1"/>
  <c r="N19" i="1" s="1"/>
  <c r="K19" i="1"/>
  <c r="J19" i="1"/>
  <c r="H19" i="1"/>
  <c r="G19" i="1"/>
  <c r="D19" i="1"/>
  <c r="F19" i="1" s="1"/>
  <c r="V19" i="1" s="1"/>
  <c r="C19" i="1"/>
  <c r="S19" i="1" s="1"/>
  <c r="P18" i="1"/>
  <c r="R18" i="1" s="1"/>
  <c r="O18" i="1"/>
  <c r="L18" i="1"/>
  <c r="N18" i="1" s="1"/>
  <c r="K18" i="1"/>
  <c r="J18" i="1"/>
  <c r="H18" i="1"/>
  <c r="G18" i="1"/>
  <c r="D18" i="1"/>
  <c r="F18" i="1" s="1"/>
  <c r="C18" i="1"/>
  <c r="S18" i="1" s="1"/>
  <c r="P17" i="1"/>
  <c r="R17" i="1" s="1"/>
  <c r="O17" i="1"/>
  <c r="L17" i="1"/>
  <c r="N17" i="1" s="1"/>
  <c r="K17" i="1"/>
  <c r="J17" i="1"/>
  <c r="H17" i="1"/>
  <c r="G17" i="1"/>
  <c r="D17" i="1"/>
  <c r="F17" i="1" s="1"/>
  <c r="C17" i="1"/>
  <c r="S17" i="1" s="1"/>
  <c r="P16" i="1"/>
  <c r="R16" i="1" s="1"/>
  <c r="O16" i="1"/>
  <c r="L16" i="1"/>
  <c r="N16" i="1" s="1"/>
  <c r="K16" i="1"/>
  <c r="J16" i="1"/>
  <c r="H16" i="1"/>
  <c r="G16" i="1"/>
  <c r="D16" i="1"/>
  <c r="F16" i="1" s="1"/>
  <c r="C16" i="1"/>
  <c r="S16" i="1" s="1"/>
  <c r="P15" i="1"/>
  <c r="R15" i="1" s="1"/>
  <c r="O15" i="1"/>
  <c r="L15" i="1"/>
  <c r="N15" i="1" s="1"/>
  <c r="K15" i="1"/>
  <c r="J15" i="1"/>
  <c r="H15" i="1"/>
  <c r="G15" i="1"/>
  <c r="D15" i="1"/>
  <c r="F15" i="1" s="1"/>
  <c r="V15" i="1" s="1"/>
  <c r="C15" i="1"/>
  <c r="S15" i="1" s="1"/>
  <c r="P14" i="1"/>
  <c r="R14" i="1" s="1"/>
  <c r="O14" i="1"/>
  <c r="L14" i="1"/>
  <c r="N14" i="1" s="1"/>
  <c r="K14" i="1"/>
  <c r="J14" i="1"/>
  <c r="H14" i="1"/>
  <c r="G14" i="1"/>
  <c r="D14" i="1"/>
  <c r="F14" i="1" s="1"/>
  <c r="C14" i="1"/>
  <c r="S14" i="1" s="1"/>
  <c r="R13" i="1"/>
  <c r="P13" i="1"/>
  <c r="O13" i="1"/>
  <c r="L13" i="1"/>
  <c r="N13" i="1" s="1"/>
  <c r="K13" i="1"/>
  <c r="J13" i="1"/>
  <c r="H13" i="1"/>
  <c r="G13" i="1"/>
  <c r="D13" i="1"/>
  <c r="F13" i="1" s="1"/>
  <c r="V13" i="1" s="1"/>
  <c r="C13" i="1"/>
  <c r="S13" i="1" s="1"/>
  <c r="R12" i="1"/>
  <c r="P12" i="1"/>
  <c r="O12" i="1"/>
  <c r="L12" i="1"/>
  <c r="N12" i="1" s="1"/>
  <c r="K12" i="1"/>
  <c r="J12" i="1"/>
  <c r="H12" i="1"/>
  <c r="G12" i="1"/>
  <c r="D12" i="1"/>
  <c r="F12" i="1" s="1"/>
  <c r="C12" i="1"/>
  <c r="S12" i="1" s="1"/>
  <c r="R11" i="1"/>
  <c r="P11" i="1"/>
  <c r="O11" i="1"/>
  <c r="L11" i="1"/>
  <c r="N11" i="1" s="1"/>
  <c r="K11" i="1"/>
  <c r="J11" i="1"/>
  <c r="H11" i="1"/>
  <c r="G11" i="1"/>
  <c r="D11" i="1"/>
  <c r="F11" i="1" s="1"/>
  <c r="V11" i="1" s="1"/>
  <c r="C11" i="1"/>
  <c r="S11" i="1" s="1"/>
  <c r="R10" i="1"/>
  <c r="P10" i="1"/>
  <c r="O10" i="1"/>
  <c r="L10" i="1"/>
  <c r="N10" i="1" s="1"/>
  <c r="K10" i="1"/>
  <c r="J10" i="1"/>
  <c r="H10" i="1"/>
  <c r="G10" i="1"/>
  <c r="D10" i="1"/>
  <c r="F10" i="1" s="1"/>
  <c r="C10" i="1"/>
  <c r="S10" i="1" s="1"/>
  <c r="R9" i="1"/>
  <c r="P9" i="1"/>
  <c r="O9" i="1"/>
  <c r="L9" i="1"/>
  <c r="N9" i="1" s="1"/>
  <c r="K9" i="1"/>
  <c r="J9" i="1"/>
  <c r="H9" i="1"/>
  <c r="G9" i="1"/>
  <c r="D9" i="1"/>
  <c r="F9" i="1" s="1"/>
  <c r="V9" i="1" s="1"/>
  <c r="C9" i="1"/>
  <c r="S9" i="1" s="1"/>
  <c r="R8" i="1"/>
  <c r="P8" i="1"/>
  <c r="O8" i="1"/>
  <c r="L8" i="1"/>
  <c r="N8" i="1" s="1"/>
  <c r="K8" i="1"/>
  <c r="J8" i="1"/>
  <c r="H8" i="1"/>
  <c r="G8" i="1"/>
  <c r="D8" i="1"/>
  <c r="F8" i="1" s="1"/>
  <c r="C8" i="1"/>
  <c r="S8" i="1" s="1"/>
  <c r="R7" i="1"/>
  <c r="P7" i="1"/>
  <c r="O7" i="1"/>
  <c r="L7" i="1"/>
  <c r="N7" i="1" s="1"/>
  <c r="K7" i="1"/>
  <c r="J7" i="1"/>
  <c r="H7" i="1"/>
  <c r="G7" i="1"/>
  <c r="D7" i="1"/>
  <c r="F7" i="1" s="1"/>
  <c r="V7" i="1" s="1"/>
  <c r="C7" i="1"/>
  <c r="S7" i="1" s="1"/>
  <c r="R6" i="1"/>
  <c r="P6" i="1"/>
  <c r="P24" i="1" s="1"/>
  <c r="O6" i="1"/>
  <c r="O24" i="1" s="1"/>
  <c r="L6" i="1"/>
  <c r="L24" i="1" s="1"/>
  <c r="K6" i="1"/>
  <c r="K24" i="1" s="1"/>
  <c r="J6" i="1"/>
  <c r="J24" i="1" s="1"/>
  <c r="H6" i="1"/>
  <c r="H24" i="1" s="1"/>
  <c r="G6" i="1"/>
  <c r="G24" i="1" s="1"/>
  <c r="D6" i="1"/>
  <c r="F6" i="1" s="1"/>
  <c r="C6" i="1"/>
  <c r="C24" i="1" s="1"/>
  <c r="U9" i="1" l="1"/>
  <c r="V16" i="1"/>
  <c r="V20" i="1"/>
  <c r="U20" i="1" s="1"/>
  <c r="I24" i="1"/>
  <c r="V17" i="1"/>
  <c r="V21" i="1"/>
  <c r="U23" i="1"/>
  <c r="F24" i="1"/>
  <c r="R24" i="1"/>
  <c r="Q24" i="1" s="1"/>
  <c r="V8" i="1"/>
  <c r="U8" i="1" s="1"/>
  <c r="V10" i="1"/>
  <c r="V12" i="1"/>
  <c r="V14" i="1"/>
  <c r="V18" i="1"/>
  <c r="V22" i="1"/>
  <c r="N6" i="1"/>
  <c r="N24" i="1" s="1"/>
  <c r="M24" i="1" s="1"/>
  <c r="S6" i="1"/>
  <c r="S24" i="1" s="1"/>
  <c r="T6" i="1"/>
  <c r="T7" i="1"/>
  <c r="U7" i="1" s="1"/>
  <c r="T8" i="1"/>
  <c r="T9" i="1"/>
  <c r="T10" i="1"/>
  <c r="T11" i="1"/>
  <c r="U11" i="1" s="1"/>
  <c r="T12" i="1"/>
  <c r="T13" i="1"/>
  <c r="U13" i="1" s="1"/>
  <c r="T14" i="1"/>
  <c r="T15" i="1"/>
  <c r="U15" i="1" s="1"/>
  <c r="T16" i="1"/>
  <c r="T17" i="1"/>
  <c r="T18" i="1"/>
  <c r="T19" i="1"/>
  <c r="U19" i="1" s="1"/>
  <c r="T20" i="1"/>
  <c r="T21" i="1"/>
  <c r="T22" i="1"/>
  <c r="T23" i="1"/>
  <c r="D24" i="1"/>
  <c r="U14" i="1" l="1"/>
  <c r="U21" i="1"/>
  <c r="U16" i="1"/>
  <c r="T24" i="1"/>
  <c r="U18" i="1"/>
  <c r="U12" i="1"/>
  <c r="V6" i="1"/>
  <c r="U17" i="1"/>
  <c r="U22" i="1"/>
  <c r="U10" i="1"/>
  <c r="E24" i="1"/>
  <c r="V24" i="1" l="1"/>
  <c r="U24" i="1" s="1"/>
  <c r="U6" i="1"/>
</calcChain>
</file>

<file path=xl/sharedStrings.xml><?xml version="1.0" encoding="utf-8"?>
<sst xmlns="http://schemas.openxmlformats.org/spreadsheetml/2006/main" count="49" uniqueCount="33">
  <si>
    <t>DATA LUAS TANAM, LUAS PANEN, PRODUKSI DAN PRODUKTIVITAS UBI KAYU PER BULAN</t>
  </si>
  <si>
    <t>DI KABUPATEN TEGAL TAHUN 2024</t>
  </si>
  <si>
    <t>Ubi Kayu</t>
  </si>
  <si>
    <t>No.</t>
  </si>
  <si>
    <t>Kec.</t>
  </si>
  <si>
    <t>JAN</t>
  </si>
  <si>
    <t>FEB</t>
  </si>
  <si>
    <t>MAR</t>
  </si>
  <si>
    <t>APR</t>
  </si>
  <si>
    <t>SUBROUND I</t>
  </si>
  <si>
    <t>LT</t>
  </si>
  <si>
    <t>LP</t>
  </si>
  <si>
    <t>PROV</t>
  </si>
  <si>
    <t>PROD</t>
  </si>
  <si>
    <t>Margasari</t>
  </si>
  <si>
    <t>Bumijawa</t>
  </si>
  <si>
    <t>Bojong</t>
  </si>
  <si>
    <t>Balapulang</t>
  </si>
  <si>
    <t>Pagerbarang</t>
  </si>
  <si>
    <t>Lebaksiu</t>
  </si>
  <si>
    <t>Jatinegara</t>
  </si>
  <si>
    <t>Kedungbanteng</t>
  </si>
  <si>
    <t>Pangkah</t>
  </si>
  <si>
    <t>Slawi</t>
  </si>
  <si>
    <t>Dukuhwaru</t>
  </si>
  <si>
    <t>Adiwerna</t>
  </si>
  <si>
    <t>Dukuhturi</t>
  </si>
  <si>
    <t>Talang</t>
  </si>
  <si>
    <t>Tarub</t>
  </si>
  <si>
    <t>Kramat</t>
  </si>
  <si>
    <t>Suradadi</t>
  </si>
  <si>
    <t>Warureja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</si>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</sst>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1" fillId="0" borderId="0" xfId="1" applyFont="1"/>
    <xf numFmtId="49" fontId="2" fillId="0" borderId="1" xfId="1" applyNumberFormat="1" applyBorder="1" applyAlignment="1">
      <alignment horizontal="center" vertical="center" wrapText="1"/>
    </xf>
    <xf numFmtId="49" fontId="2" fillId="0" borderId="2" xfId="1" applyNumberForma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49" fontId="2" fillId="0" borderId="4" xfId="1" applyNumberFormat="1" applyBorder="1" applyAlignment="1">
      <alignment horizontal="center" vertical="center" wrapText="1"/>
    </xf>
    <xf numFmtId="49" fontId="2" fillId="0" borderId="5" xfId="1" applyNumberForma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2" fillId="0" borderId="3" xfId="1" applyBorder="1"/>
    <xf numFmtId="0" fontId="2" fillId="0" borderId="6" xfId="1" applyBorder="1"/>
    <xf numFmtId="164" fontId="4" fillId="0" borderId="3" xfId="2" applyFont="1" applyBorder="1"/>
    <xf numFmtId="165" fontId="4" fillId="0" borderId="3" xfId="2" applyNumberFormat="1" applyFont="1" applyBorder="1"/>
    <xf numFmtId="164" fontId="4" fillId="2" borderId="3" xfId="2" applyFont="1" applyFill="1" applyBorder="1"/>
    <xf numFmtId="166" fontId="4" fillId="2" borderId="3" xfId="3" applyFont="1" applyFill="1" applyBorder="1"/>
    <xf numFmtId="166" fontId="4" fillId="0" borderId="3" xfId="3" applyFont="1" applyBorder="1"/>
    <xf numFmtId="164" fontId="5" fillId="2" borderId="3" xfId="2" applyFont="1" applyFill="1" applyBorder="1"/>
    <xf numFmtId="166" fontId="5" fillId="2" borderId="3" xfId="3" applyFont="1" applyFill="1" applyBorder="1"/>
    <xf numFmtId="0" fontId="3" fillId="0" borderId="0" xfId="1" applyFont="1" applyAlignment="1"/>
  </cellXfs>
  <cellStyles count="4">
    <cellStyle name="Comma [0] 2" xfId="2" xr:uid="{8AA9F047-EBB5-444A-906D-A3C432A1E5A5}"/>
    <cellStyle name="Comma 2" xfId="3" xr:uid="{DD603C5A-F6B7-4274-B2C1-429FF7791A83}"/>
    <cellStyle name="Normal" xfId="0" builtinId="0"/>
    <cellStyle name="Normal 2" xfId="1" xr:uid="{ADE16FF8-DC1C-4CFC-B76D-80694A7CE9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INFO\Downloads\SP%20Palawij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2023"/>
      <sheetName val="NOV 2023"/>
      <sheetName val="OKT 2023"/>
      <sheetName val="SEPT 2024"/>
      <sheetName val="AGUSTUS 2024"/>
      <sheetName val="JULI 2024"/>
      <sheetName val="JUNI 2024"/>
      <sheetName val="MEI 2024"/>
      <sheetName val="APRIL 2024"/>
      <sheetName val="MARET 2024"/>
      <sheetName val="FEB 2024"/>
      <sheetName val="JAN 2024"/>
      <sheetName val="DES 2023 (2)"/>
      <sheetName val="DES 2022"/>
      <sheetName val="DES 2021"/>
      <sheetName val="DES  2020"/>
      <sheetName val="DES 2019 (2)"/>
      <sheetName val="LP, LT, PUSO PER KEC PER BLN"/>
      <sheetName val="JAGUNG"/>
      <sheetName val="KEDELAI"/>
      <sheetName val="KC.TANAH"/>
      <sheetName val="UBI KAYU"/>
      <sheetName val="UBI JALAR"/>
      <sheetName val="KC.HIJ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">
          <cell r="AY6">
            <v>0</v>
          </cell>
        </row>
        <row r="225">
          <cell r="AY225">
            <v>0</v>
          </cell>
          <cell r="AZ225">
            <v>0</v>
          </cell>
          <cell r="BA225">
            <v>0</v>
          </cell>
          <cell r="BB225">
            <v>0</v>
          </cell>
        </row>
        <row r="226">
          <cell r="AY226">
            <v>0</v>
          </cell>
          <cell r="AZ226">
            <v>4.8219999999999992</v>
          </cell>
          <cell r="BA226">
            <v>11.572799999999999</v>
          </cell>
          <cell r="BB226">
            <v>0</v>
          </cell>
        </row>
        <row r="227">
          <cell r="AY227">
            <v>3.8575999999999997</v>
          </cell>
          <cell r="AZ227">
            <v>0.96439999999999992</v>
          </cell>
          <cell r="BA227">
            <v>4.8219999999999992</v>
          </cell>
          <cell r="BB227">
            <v>2.8931999999999998</v>
          </cell>
        </row>
        <row r="228">
          <cell r="AY228">
            <v>0</v>
          </cell>
          <cell r="AZ228">
            <v>0</v>
          </cell>
          <cell r="BA228">
            <v>0</v>
          </cell>
          <cell r="BB228">
            <v>0</v>
          </cell>
        </row>
        <row r="229">
          <cell r="AY229">
            <v>0</v>
          </cell>
          <cell r="AZ229">
            <v>0</v>
          </cell>
          <cell r="BA229">
            <v>0</v>
          </cell>
          <cell r="BB229">
            <v>0</v>
          </cell>
        </row>
        <row r="230">
          <cell r="AY230">
            <v>0</v>
          </cell>
          <cell r="AZ230">
            <v>0</v>
          </cell>
          <cell r="BA230">
            <v>0</v>
          </cell>
          <cell r="BB230">
            <v>0</v>
          </cell>
        </row>
        <row r="231">
          <cell r="AY231">
            <v>0</v>
          </cell>
          <cell r="AZ231">
            <v>0</v>
          </cell>
          <cell r="BA231">
            <v>0</v>
          </cell>
          <cell r="BB231">
            <v>0</v>
          </cell>
        </row>
        <row r="232">
          <cell r="AY232">
            <v>0</v>
          </cell>
          <cell r="AZ232">
            <v>0</v>
          </cell>
          <cell r="BA232">
            <v>0</v>
          </cell>
          <cell r="BB232">
            <v>0</v>
          </cell>
        </row>
        <row r="233">
          <cell r="AY233">
            <v>7.7151999999999994</v>
          </cell>
          <cell r="AZ233">
            <v>13.5016</v>
          </cell>
          <cell r="BA233">
            <v>0</v>
          </cell>
          <cell r="BB233">
            <v>0</v>
          </cell>
        </row>
        <row r="234">
          <cell r="AY234">
            <v>4.8219999999999992</v>
          </cell>
          <cell r="AZ234">
            <v>0</v>
          </cell>
          <cell r="BA234">
            <v>0</v>
          </cell>
          <cell r="BB234">
            <v>0</v>
          </cell>
        </row>
        <row r="235">
          <cell r="AY235">
            <v>0</v>
          </cell>
          <cell r="AZ235">
            <v>0</v>
          </cell>
          <cell r="BA235">
            <v>0</v>
          </cell>
          <cell r="BB235">
            <v>0</v>
          </cell>
        </row>
        <row r="236">
          <cell r="AY236">
            <v>0</v>
          </cell>
          <cell r="AZ236">
            <v>0</v>
          </cell>
          <cell r="BA236">
            <v>0</v>
          </cell>
          <cell r="BB236">
            <v>0</v>
          </cell>
        </row>
        <row r="237">
          <cell r="AY237">
            <v>0</v>
          </cell>
          <cell r="AZ237">
            <v>0</v>
          </cell>
          <cell r="BA237">
            <v>0</v>
          </cell>
          <cell r="BB237">
            <v>0</v>
          </cell>
        </row>
        <row r="238">
          <cell r="AY238">
            <v>0</v>
          </cell>
          <cell r="AZ238">
            <v>0</v>
          </cell>
          <cell r="BA238">
            <v>0</v>
          </cell>
          <cell r="BB238">
            <v>0</v>
          </cell>
        </row>
        <row r="239">
          <cell r="AY239">
            <v>3.8575999999999997</v>
          </cell>
          <cell r="AZ239">
            <v>0.96439999999999992</v>
          </cell>
          <cell r="BA239">
            <v>0</v>
          </cell>
          <cell r="BB239">
            <v>0</v>
          </cell>
        </row>
        <row r="240">
          <cell r="AY240">
            <v>0</v>
          </cell>
          <cell r="AZ240">
            <v>0</v>
          </cell>
          <cell r="BA240">
            <v>0</v>
          </cell>
          <cell r="BB240">
            <v>0</v>
          </cell>
        </row>
        <row r="241">
          <cell r="AY241">
            <v>0</v>
          </cell>
          <cell r="AZ241">
            <v>0</v>
          </cell>
          <cell r="BA241">
            <v>0</v>
          </cell>
          <cell r="BB241">
            <v>0</v>
          </cell>
        </row>
        <row r="242">
          <cell r="AY242">
            <v>0</v>
          </cell>
          <cell r="AZ242">
            <v>0</v>
          </cell>
          <cell r="BA242">
            <v>0</v>
          </cell>
          <cell r="BB242">
            <v>0</v>
          </cell>
        </row>
        <row r="249"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AI250">
            <v>0</v>
          </cell>
          <cell r="AJ250">
            <v>0</v>
          </cell>
          <cell r="AK250">
            <v>12</v>
          </cell>
          <cell r="AL250">
            <v>0</v>
          </cell>
        </row>
        <row r="251">
          <cell r="AI251">
            <v>4</v>
          </cell>
          <cell r="AJ251">
            <v>2</v>
          </cell>
          <cell r="AK251">
            <v>3</v>
          </cell>
          <cell r="AL251">
            <v>1</v>
          </cell>
        </row>
        <row r="252"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AI257">
            <v>19</v>
          </cell>
          <cell r="AJ257">
            <v>18</v>
          </cell>
          <cell r="AK257">
            <v>0</v>
          </cell>
          <cell r="AL257">
            <v>0</v>
          </cell>
        </row>
        <row r="258">
          <cell r="AI258">
            <v>0</v>
          </cell>
          <cell r="AJ258">
            <v>3</v>
          </cell>
          <cell r="AK258">
            <v>2</v>
          </cell>
          <cell r="AL258">
            <v>0</v>
          </cell>
        </row>
        <row r="259"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AI263">
            <v>2</v>
          </cell>
          <cell r="AJ263">
            <v>7</v>
          </cell>
          <cell r="AK263">
            <v>1</v>
          </cell>
          <cell r="AL263">
            <v>2</v>
          </cell>
        </row>
        <row r="264"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10C4-9184-4A40-83A7-D390FA87166E}">
  <dimension ref="A1:V24"/>
  <sheetViews>
    <sheetView tabSelected="1" topLeftCell="A4" workbookViewId="0">
      <selection activeCell="E24" sqref="E24"/>
    </sheetView>
  </sheetViews>
  <sheetFormatPr defaultRowHeight="15" x14ac:dyDescent="0.25"/>
  <cols>
    <col min="7" max="22" width="0" hidden="1" customWidth="1"/>
  </cols>
  <sheetData>
    <row r="1" spans="1:22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x14ac:dyDescent="0.2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3</v>
      </c>
      <c r="B4" s="4" t="s">
        <v>4</v>
      </c>
      <c r="C4" s="5" t="s">
        <v>5</v>
      </c>
      <c r="D4" s="5"/>
      <c r="E4" s="5"/>
      <c r="F4" s="5"/>
      <c r="G4" s="5" t="s">
        <v>6</v>
      </c>
      <c r="H4" s="5"/>
      <c r="I4" s="5"/>
      <c r="J4" s="5"/>
      <c r="K4" s="5" t="s">
        <v>7</v>
      </c>
      <c r="L4" s="5"/>
      <c r="M4" s="5"/>
      <c r="N4" s="5"/>
      <c r="O4" s="5" t="s">
        <v>8</v>
      </c>
      <c r="P4" s="5"/>
      <c r="Q4" s="5"/>
      <c r="R4" s="5"/>
      <c r="S4" s="5" t="s">
        <v>9</v>
      </c>
      <c r="T4" s="5"/>
      <c r="U4" s="5"/>
      <c r="V4" s="5"/>
    </row>
    <row r="5" spans="1:22" x14ac:dyDescent="0.25">
      <c r="A5" s="6"/>
      <c r="B5" s="7"/>
      <c r="C5" s="8" t="s">
        <v>10</v>
      </c>
      <c r="D5" s="8" t="s">
        <v>11</v>
      </c>
      <c r="E5" s="8" t="s">
        <v>12</v>
      </c>
      <c r="F5" s="8" t="s">
        <v>13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10</v>
      </c>
      <c r="P5" s="8" t="s">
        <v>11</v>
      </c>
      <c r="Q5" s="8" t="s">
        <v>12</v>
      </c>
      <c r="R5" s="8" t="s">
        <v>13</v>
      </c>
      <c r="S5" s="8" t="s">
        <v>10</v>
      </c>
      <c r="T5" s="8" t="s">
        <v>11</v>
      </c>
      <c r="U5" s="8" t="s">
        <v>12</v>
      </c>
      <c r="V5" s="8" t="s">
        <v>13</v>
      </c>
    </row>
    <row r="6" spans="1:22" x14ac:dyDescent="0.25">
      <c r="A6" s="9">
        <v>1</v>
      </c>
      <c r="B6" s="10" t="s">
        <v>14</v>
      </c>
      <c r="C6" s="11">
        <f>'[1]LP, LT, PUSO PER KEC PER BLN'!AI249</f>
        <v>0</v>
      </c>
      <c r="D6" s="11">
        <f>'[1]LP, LT, PUSO PER KEC PER BLN'!AY225</f>
        <v>0</v>
      </c>
      <c r="E6" s="12"/>
      <c r="F6" s="11">
        <f>D6*E6/10</f>
        <v>0</v>
      </c>
      <c r="G6" s="11">
        <f>'[1]LP, LT, PUSO PER KEC PER BLN'!AJ249</f>
        <v>0</v>
      </c>
      <c r="H6" s="11">
        <f>'[1]LP, LT, PUSO PER KEC PER BLN'!AZ225</f>
        <v>0</v>
      </c>
      <c r="I6" s="12"/>
      <c r="J6" s="11">
        <f>H6*I6/10</f>
        <v>0</v>
      </c>
      <c r="K6" s="11">
        <f>'[1]LP, LT, PUSO PER KEC PER BLN'!AK249</f>
        <v>0</v>
      </c>
      <c r="L6" s="11">
        <f>'[1]LP, LT, PUSO PER KEC PER BLN'!BA225</f>
        <v>0</v>
      </c>
      <c r="M6" s="12"/>
      <c r="N6" s="11">
        <f>L6*M6/10</f>
        <v>0</v>
      </c>
      <c r="O6" s="11">
        <f>'[1]LP, LT, PUSO PER KEC PER BLN'!AL249</f>
        <v>0</v>
      </c>
      <c r="P6" s="11">
        <f>'[1]LP, LT, PUSO PER KEC PER BLN'!BB225</f>
        <v>0</v>
      </c>
      <c r="Q6" s="11"/>
      <c r="R6" s="11">
        <f>P6*Q6/10</f>
        <v>0</v>
      </c>
      <c r="S6" s="13">
        <f>C6+G6+K6+O6</f>
        <v>0</v>
      </c>
      <c r="T6" s="13">
        <f>D6+H6+L6+P6</f>
        <v>0</v>
      </c>
      <c r="U6" s="14" t="e">
        <f>V6/T6*10</f>
        <v>#DIV/0!</v>
      </c>
      <c r="V6" s="13">
        <f>F6+J6+N6+R6</f>
        <v>0</v>
      </c>
    </row>
    <row r="7" spans="1:22" x14ac:dyDescent="0.25">
      <c r="A7" s="9">
        <v>2</v>
      </c>
      <c r="B7" s="10" t="s">
        <v>15</v>
      </c>
      <c r="C7" s="11">
        <f>'[1]LP, LT, PUSO PER KEC PER BLN'!AI250</f>
        <v>0</v>
      </c>
      <c r="D7" s="11">
        <f>'[1]LP, LT, PUSO PER KEC PER BLN'!AY226</f>
        <v>0</v>
      </c>
      <c r="E7" s="12"/>
      <c r="F7" s="11">
        <f t="shared" ref="F7:F23" si="0">D7*E7/10</f>
        <v>0</v>
      </c>
      <c r="G7" s="11">
        <f>'[1]LP, LT, PUSO PER KEC PER BLN'!AJ250</f>
        <v>0</v>
      </c>
      <c r="H7" s="11">
        <f>'[1]LP, LT, PUSO PER KEC PER BLN'!AZ226</f>
        <v>4.8219999999999992</v>
      </c>
      <c r="I7" s="12">
        <v>180</v>
      </c>
      <c r="J7" s="11">
        <f t="shared" ref="J7:J23" si="1">H7*I7/10</f>
        <v>86.795999999999978</v>
      </c>
      <c r="K7" s="11">
        <f>'[1]LP, LT, PUSO PER KEC PER BLN'!AK250</f>
        <v>12</v>
      </c>
      <c r="L7" s="11">
        <f>'[1]LP, LT, PUSO PER KEC PER BLN'!BA226</f>
        <v>11.572799999999999</v>
      </c>
      <c r="M7" s="12">
        <v>180</v>
      </c>
      <c r="N7" s="11">
        <f t="shared" ref="N7:N23" si="2">L7*M7/10</f>
        <v>208.31039999999999</v>
      </c>
      <c r="O7" s="11">
        <f>'[1]LP, LT, PUSO PER KEC PER BLN'!AL250</f>
        <v>0</v>
      </c>
      <c r="P7" s="11">
        <f>'[1]LP, LT, PUSO PER KEC PER BLN'!BB226</f>
        <v>0</v>
      </c>
      <c r="Q7" s="12"/>
      <c r="R7" s="11">
        <f>P7*Q7/10</f>
        <v>0</v>
      </c>
      <c r="S7" s="13">
        <f t="shared" ref="S7:T23" si="3">C7+G7+K7+O7</f>
        <v>12</v>
      </c>
      <c r="T7" s="13">
        <f t="shared" si="3"/>
        <v>16.394799999999996</v>
      </c>
      <c r="U7" s="14">
        <f t="shared" ref="U7:U24" si="4">V7/T7*10</f>
        <v>180</v>
      </c>
      <c r="V7" s="13">
        <f t="shared" ref="V7:V23" si="5">F7+J7+N7+R7</f>
        <v>295.10639999999995</v>
      </c>
    </row>
    <row r="8" spans="1:22" x14ac:dyDescent="0.25">
      <c r="A8" s="9">
        <v>3</v>
      </c>
      <c r="B8" s="10" t="s">
        <v>16</v>
      </c>
      <c r="C8" s="11">
        <f>'[1]LP, LT, PUSO PER KEC PER BLN'!AI251</f>
        <v>4</v>
      </c>
      <c r="D8" s="11">
        <f>'[1]LP, LT, PUSO PER KEC PER BLN'!AY227</f>
        <v>3.8575999999999997</v>
      </c>
      <c r="E8" s="12">
        <v>180</v>
      </c>
      <c r="F8" s="11">
        <f t="shared" si="0"/>
        <v>69.436799999999991</v>
      </c>
      <c r="G8" s="11">
        <f>'[1]LP, LT, PUSO PER KEC PER BLN'!AJ251</f>
        <v>2</v>
      </c>
      <c r="H8" s="11">
        <f>'[1]LP, LT, PUSO PER KEC PER BLN'!AZ227</f>
        <v>0.96439999999999992</v>
      </c>
      <c r="I8" s="12">
        <v>180</v>
      </c>
      <c r="J8" s="11">
        <f t="shared" si="1"/>
        <v>17.359199999999998</v>
      </c>
      <c r="K8" s="11">
        <f>'[1]LP, LT, PUSO PER KEC PER BLN'!AK251</f>
        <v>3</v>
      </c>
      <c r="L8" s="11">
        <f>'[1]LP, LT, PUSO PER KEC PER BLN'!BA227</f>
        <v>4.8219999999999992</v>
      </c>
      <c r="M8" s="12">
        <v>180</v>
      </c>
      <c r="N8" s="11">
        <f t="shared" si="2"/>
        <v>86.795999999999978</v>
      </c>
      <c r="O8" s="11">
        <f>'[1]LP, LT, PUSO PER KEC PER BLN'!AL251</f>
        <v>1</v>
      </c>
      <c r="P8" s="11">
        <f>'[1]LP, LT, PUSO PER KEC PER BLN'!BB227</f>
        <v>2.8931999999999998</v>
      </c>
      <c r="Q8" s="12">
        <v>180</v>
      </c>
      <c r="R8" s="11">
        <f t="shared" ref="R8:R23" si="6">P8*Q8/10</f>
        <v>52.077599999999997</v>
      </c>
      <c r="S8" s="13">
        <f t="shared" si="3"/>
        <v>10</v>
      </c>
      <c r="T8" s="13">
        <f t="shared" si="3"/>
        <v>12.537199999999999</v>
      </c>
      <c r="U8" s="14">
        <f t="shared" si="4"/>
        <v>180</v>
      </c>
      <c r="V8" s="13">
        <f t="shared" si="5"/>
        <v>225.66959999999997</v>
      </c>
    </row>
    <row r="9" spans="1:22" x14ac:dyDescent="0.25">
      <c r="A9" s="9">
        <v>4</v>
      </c>
      <c r="B9" s="10" t="s">
        <v>17</v>
      </c>
      <c r="C9" s="11">
        <f>'[1]LP, LT, PUSO PER KEC PER BLN'!AI252</f>
        <v>0</v>
      </c>
      <c r="D9" s="11">
        <f>'[1]LP, LT, PUSO PER KEC PER BLN'!AY228</f>
        <v>0</v>
      </c>
      <c r="E9" s="12"/>
      <c r="F9" s="11">
        <f t="shared" si="0"/>
        <v>0</v>
      </c>
      <c r="G9" s="11">
        <f>'[1]LP, LT, PUSO PER KEC PER BLN'!AJ252</f>
        <v>0</v>
      </c>
      <c r="H9" s="11">
        <f>'[1]LP, LT, PUSO PER KEC PER BLN'!AZ228</f>
        <v>0</v>
      </c>
      <c r="I9" s="12"/>
      <c r="J9" s="11">
        <f t="shared" si="1"/>
        <v>0</v>
      </c>
      <c r="K9" s="11">
        <f>'[1]LP, LT, PUSO PER KEC PER BLN'!AK252</f>
        <v>0</v>
      </c>
      <c r="L9" s="11">
        <f>'[1]LP, LT, PUSO PER KEC PER BLN'!BA228</f>
        <v>0</v>
      </c>
      <c r="M9" s="12"/>
      <c r="N9" s="11">
        <f t="shared" si="2"/>
        <v>0</v>
      </c>
      <c r="O9" s="11">
        <f>'[1]LP, LT, PUSO PER KEC PER BLN'!AL252</f>
        <v>0</v>
      </c>
      <c r="P9" s="11">
        <f>'[1]LP, LT, PUSO PER KEC PER BLN'!BB228</f>
        <v>0</v>
      </c>
      <c r="Q9" s="11"/>
      <c r="R9" s="12">
        <f t="shared" si="6"/>
        <v>0</v>
      </c>
      <c r="S9" s="13">
        <f t="shared" si="3"/>
        <v>0</v>
      </c>
      <c r="T9" s="13">
        <f t="shared" si="3"/>
        <v>0</v>
      </c>
      <c r="U9" s="14" t="e">
        <f t="shared" si="4"/>
        <v>#DIV/0!</v>
      </c>
      <c r="V9" s="13">
        <f t="shared" si="5"/>
        <v>0</v>
      </c>
    </row>
    <row r="10" spans="1:22" x14ac:dyDescent="0.25">
      <c r="A10" s="9">
        <v>5</v>
      </c>
      <c r="B10" s="10" t="s">
        <v>18</v>
      </c>
      <c r="C10" s="11">
        <f>'[1]LP, LT, PUSO PER KEC PER BLN'!AI253</f>
        <v>0</v>
      </c>
      <c r="D10" s="11">
        <f>'[1]LP, LT, PUSO PER KEC PER BLN'!AY229</f>
        <v>0</v>
      </c>
      <c r="E10" s="12"/>
      <c r="F10" s="11">
        <f t="shared" si="0"/>
        <v>0</v>
      </c>
      <c r="G10" s="11">
        <f>'[1]LP, LT, PUSO PER KEC PER BLN'!AJ253</f>
        <v>0</v>
      </c>
      <c r="H10" s="11">
        <f>'[1]LP, LT, PUSO PER KEC PER BLN'!AZ229</f>
        <v>0</v>
      </c>
      <c r="I10" s="12"/>
      <c r="J10" s="11">
        <f t="shared" si="1"/>
        <v>0</v>
      </c>
      <c r="K10" s="11">
        <f>'[1]LP, LT, PUSO PER KEC PER BLN'!AK253</f>
        <v>0</v>
      </c>
      <c r="L10" s="11">
        <f>'[1]LP, LT, PUSO PER KEC PER BLN'!BA229</f>
        <v>0</v>
      </c>
      <c r="M10" s="12"/>
      <c r="N10" s="11">
        <f t="shared" si="2"/>
        <v>0</v>
      </c>
      <c r="O10" s="11">
        <f>'[1]LP, LT, PUSO PER KEC PER BLN'!AL253</f>
        <v>0</v>
      </c>
      <c r="P10" s="11">
        <f>'[1]LP, LT, PUSO PER KEC PER BLN'!BB229</f>
        <v>0</v>
      </c>
      <c r="Q10" s="11"/>
      <c r="R10" s="12">
        <f t="shared" si="6"/>
        <v>0</v>
      </c>
      <c r="S10" s="13">
        <f t="shared" si="3"/>
        <v>0</v>
      </c>
      <c r="T10" s="13">
        <f t="shared" si="3"/>
        <v>0</v>
      </c>
      <c r="U10" s="14" t="e">
        <f t="shared" si="4"/>
        <v>#DIV/0!</v>
      </c>
      <c r="V10" s="13">
        <f t="shared" si="5"/>
        <v>0</v>
      </c>
    </row>
    <row r="11" spans="1:22" x14ac:dyDescent="0.25">
      <c r="A11" s="9">
        <v>6</v>
      </c>
      <c r="B11" s="10" t="s">
        <v>19</v>
      </c>
      <c r="C11" s="11">
        <f>'[1]LP, LT, PUSO PER KEC PER BLN'!AI254</f>
        <v>0</v>
      </c>
      <c r="D11" s="11">
        <f>'[1]LP, LT, PUSO PER KEC PER BLN'!AY230</f>
        <v>0</v>
      </c>
      <c r="E11" s="12"/>
      <c r="F11" s="11">
        <f t="shared" si="0"/>
        <v>0</v>
      </c>
      <c r="G11" s="11">
        <f>'[1]LP, LT, PUSO PER KEC PER BLN'!AJ254</f>
        <v>0</v>
      </c>
      <c r="H11" s="11">
        <f>'[1]LP, LT, PUSO PER KEC PER BLN'!AZ230</f>
        <v>0</v>
      </c>
      <c r="I11" s="12"/>
      <c r="J11" s="11">
        <f t="shared" si="1"/>
        <v>0</v>
      </c>
      <c r="K11" s="11">
        <f>'[1]LP, LT, PUSO PER KEC PER BLN'!AK254</f>
        <v>0</v>
      </c>
      <c r="L11" s="11">
        <f>'[1]LP, LT, PUSO PER KEC PER BLN'!BA230</f>
        <v>0</v>
      </c>
      <c r="M11" s="12"/>
      <c r="N11" s="11">
        <f t="shared" si="2"/>
        <v>0</v>
      </c>
      <c r="O11" s="11">
        <f>'[1]LP, LT, PUSO PER KEC PER BLN'!AL254</f>
        <v>0</v>
      </c>
      <c r="P11" s="11">
        <f>'[1]LP, LT, PUSO PER KEC PER BLN'!BB230</f>
        <v>0</v>
      </c>
      <c r="Q11" s="15"/>
      <c r="R11" s="12">
        <f t="shared" si="6"/>
        <v>0</v>
      </c>
      <c r="S11" s="13">
        <f t="shared" si="3"/>
        <v>0</v>
      </c>
      <c r="T11" s="13">
        <f t="shared" si="3"/>
        <v>0</v>
      </c>
      <c r="U11" s="14" t="e">
        <f t="shared" si="4"/>
        <v>#DIV/0!</v>
      </c>
      <c r="V11" s="13">
        <f t="shared" si="5"/>
        <v>0</v>
      </c>
    </row>
    <row r="12" spans="1:22" x14ac:dyDescent="0.25">
      <c r="A12" s="9">
        <v>7</v>
      </c>
      <c r="B12" s="10" t="s">
        <v>20</v>
      </c>
      <c r="C12" s="11">
        <f>'[1]LP, LT, PUSO PER KEC PER BLN'!AI255</f>
        <v>0</v>
      </c>
      <c r="D12" s="11">
        <f>'[1]LP, LT, PUSO PER KEC PER BLN'!AY231</f>
        <v>0</v>
      </c>
      <c r="E12" s="12"/>
      <c r="F12" s="11">
        <f t="shared" si="0"/>
        <v>0</v>
      </c>
      <c r="G12" s="11">
        <f>'[1]LP, LT, PUSO PER KEC PER BLN'!AJ255</f>
        <v>0</v>
      </c>
      <c r="H12" s="11">
        <f>'[1]LP, LT, PUSO PER KEC PER BLN'!AZ231</f>
        <v>0</v>
      </c>
      <c r="I12" s="12"/>
      <c r="J12" s="11">
        <f t="shared" si="1"/>
        <v>0</v>
      </c>
      <c r="K12" s="11">
        <f>'[1]LP, LT, PUSO PER KEC PER BLN'!AK255</f>
        <v>0</v>
      </c>
      <c r="L12" s="11">
        <f>'[1]LP, LT, PUSO PER KEC PER BLN'!BA231</f>
        <v>0</v>
      </c>
      <c r="M12" s="12"/>
      <c r="N12" s="11">
        <f t="shared" si="2"/>
        <v>0</v>
      </c>
      <c r="O12" s="11">
        <f>'[1]LP, LT, PUSO PER KEC PER BLN'!AL255</f>
        <v>0</v>
      </c>
      <c r="P12" s="11">
        <f>'[1]LP, LT, PUSO PER KEC PER BLN'!BB231</f>
        <v>0</v>
      </c>
      <c r="Q12" s="12"/>
      <c r="R12" s="11">
        <f t="shared" si="6"/>
        <v>0</v>
      </c>
      <c r="S12" s="13">
        <f t="shared" si="3"/>
        <v>0</v>
      </c>
      <c r="T12" s="13">
        <f t="shared" si="3"/>
        <v>0</v>
      </c>
      <c r="U12" s="14" t="e">
        <f t="shared" si="4"/>
        <v>#DIV/0!</v>
      </c>
      <c r="V12" s="13">
        <f t="shared" si="5"/>
        <v>0</v>
      </c>
    </row>
    <row r="13" spans="1:22" x14ac:dyDescent="0.25">
      <c r="A13" s="9">
        <v>8</v>
      </c>
      <c r="B13" s="10" t="s">
        <v>21</v>
      </c>
      <c r="C13" s="11">
        <f>'[1]LP, LT, PUSO PER KEC PER BLN'!AI256</f>
        <v>0</v>
      </c>
      <c r="D13" s="11">
        <f>'[1]LP, LT, PUSO PER KEC PER BLN'!AY232</f>
        <v>0</v>
      </c>
      <c r="E13" s="12"/>
      <c r="F13" s="11">
        <f t="shared" si="0"/>
        <v>0</v>
      </c>
      <c r="G13" s="11">
        <f>'[1]LP, LT, PUSO PER KEC PER BLN'!AJ256</f>
        <v>0</v>
      </c>
      <c r="H13" s="11">
        <f>'[1]LP, LT, PUSO PER KEC PER BLN'!AZ232</f>
        <v>0</v>
      </c>
      <c r="I13" s="12"/>
      <c r="J13" s="11">
        <f t="shared" si="1"/>
        <v>0</v>
      </c>
      <c r="K13" s="11">
        <f>'[1]LP, LT, PUSO PER KEC PER BLN'!AK256</f>
        <v>0</v>
      </c>
      <c r="L13" s="11">
        <f>'[1]LP, LT, PUSO PER KEC PER BLN'!BA232</f>
        <v>0</v>
      </c>
      <c r="M13" s="12"/>
      <c r="N13" s="11">
        <f t="shared" si="2"/>
        <v>0</v>
      </c>
      <c r="O13" s="11">
        <f>'[1]LP, LT, PUSO PER KEC PER BLN'!AL256</f>
        <v>0</v>
      </c>
      <c r="P13" s="11">
        <f>'[1]LP, LT, PUSO PER KEC PER BLN'!BB232</f>
        <v>0</v>
      </c>
      <c r="Q13" s="11"/>
      <c r="R13" s="11">
        <f t="shared" si="6"/>
        <v>0</v>
      </c>
      <c r="S13" s="13">
        <f t="shared" si="3"/>
        <v>0</v>
      </c>
      <c r="T13" s="13">
        <f t="shared" si="3"/>
        <v>0</v>
      </c>
      <c r="U13" s="14" t="e">
        <f t="shared" si="4"/>
        <v>#DIV/0!</v>
      </c>
      <c r="V13" s="13">
        <f t="shared" si="5"/>
        <v>0</v>
      </c>
    </row>
    <row r="14" spans="1:22" x14ac:dyDescent="0.25">
      <c r="A14" s="9">
        <v>9</v>
      </c>
      <c r="B14" s="10" t="s">
        <v>22</v>
      </c>
      <c r="C14" s="11">
        <f>'[1]LP, LT, PUSO PER KEC PER BLN'!AI257</f>
        <v>19</v>
      </c>
      <c r="D14" s="11">
        <f>'[1]LP, LT, PUSO PER KEC PER BLN'!AY233</f>
        <v>7.7151999999999994</v>
      </c>
      <c r="E14" s="12">
        <v>180</v>
      </c>
      <c r="F14" s="11">
        <f t="shared" si="0"/>
        <v>138.87359999999998</v>
      </c>
      <c r="G14" s="11">
        <f>'[1]LP, LT, PUSO PER KEC PER BLN'!AJ257</f>
        <v>18</v>
      </c>
      <c r="H14" s="11">
        <f>'[1]LP, LT, PUSO PER KEC PER BLN'!AZ233</f>
        <v>13.5016</v>
      </c>
      <c r="I14" s="12">
        <v>180</v>
      </c>
      <c r="J14" s="11">
        <f t="shared" si="1"/>
        <v>243.02879999999999</v>
      </c>
      <c r="K14" s="11">
        <f>'[1]LP, LT, PUSO PER KEC PER BLN'!AK257</f>
        <v>0</v>
      </c>
      <c r="L14" s="11">
        <f>'[1]LP, LT, PUSO PER KEC PER BLN'!BA233</f>
        <v>0</v>
      </c>
      <c r="M14" s="12"/>
      <c r="N14" s="11">
        <f t="shared" si="2"/>
        <v>0</v>
      </c>
      <c r="O14" s="11">
        <f>'[1]LP, LT, PUSO PER KEC PER BLN'!AL257</f>
        <v>0</v>
      </c>
      <c r="P14" s="11">
        <f>'[1]LP, LT, PUSO PER KEC PER BLN'!BB233</f>
        <v>0</v>
      </c>
      <c r="Q14" s="12"/>
      <c r="R14" s="11">
        <f t="shared" si="6"/>
        <v>0</v>
      </c>
      <c r="S14" s="13">
        <f t="shared" si="3"/>
        <v>37</v>
      </c>
      <c r="T14" s="13">
        <f t="shared" si="3"/>
        <v>21.216799999999999</v>
      </c>
      <c r="U14" s="14">
        <f t="shared" si="4"/>
        <v>179.99999999999997</v>
      </c>
      <c r="V14" s="13">
        <f t="shared" si="5"/>
        <v>381.90239999999994</v>
      </c>
    </row>
    <row r="15" spans="1:22" x14ac:dyDescent="0.25">
      <c r="A15" s="9">
        <v>10</v>
      </c>
      <c r="B15" s="10" t="s">
        <v>23</v>
      </c>
      <c r="C15" s="11">
        <f>'[1]LP, LT, PUSO PER KEC PER BLN'!AI258</f>
        <v>0</v>
      </c>
      <c r="D15" s="11">
        <f>'[1]LP, LT, PUSO PER KEC PER BLN'!AY234</f>
        <v>4.8219999999999992</v>
      </c>
      <c r="E15" s="12">
        <v>180</v>
      </c>
      <c r="F15" s="11">
        <f t="shared" si="0"/>
        <v>86.795999999999978</v>
      </c>
      <c r="G15" s="11">
        <f>'[1]LP, LT, PUSO PER KEC PER BLN'!AJ258</f>
        <v>3</v>
      </c>
      <c r="H15" s="11">
        <f>'[1]LP, LT, PUSO PER KEC PER BLN'!AZ234</f>
        <v>0</v>
      </c>
      <c r="I15" s="12"/>
      <c r="J15" s="11">
        <f t="shared" si="1"/>
        <v>0</v>
      </c>
      <c r="K15" s="11">
        <f>'[1]LP, LT, PUSO PER KEC PER BLN'!AK258</f>
        <v>2</v>
      </c>
      <c r="L15" s="11">
        <f>'[1]LP, LT, PUSO PER KEC PER BLN'!BA234</f>
        <v>0</v>
      </c>
      <c r="M15" s="12"/>
      <c r="N15" s="11">
        <f t="shared" si="2"/>
        <v>0</v>
      </c>
      <c r="O15" s="11">
        <f>'[1]LP, LT, PUSO PER KEC PER BLN'!AL258</f>
        <v>0</v>
      </c>
      <c r="P15" s="11">
        <f>'[1]LP, LT, PUSO PER KEC PER BLN'!BB234</f>
        <v>0</v>
      </c>
      <c r="Q15" s="15"/>
      <c r="R15" s="11">
        <f t="shared" si="6"/>
        <v>0</v>
      </c>
      <c r="S15" s="13">
        <f t="shared" si="3"/>
        <v>5</v>
      </c>
      <c r="T15" s="13">
        <f t="shared" si="3"/>
        <v>4.8219999999999992</v>
      </c>
      <c r="U15" s="14">
        <f t="shared" si="4"/>
        <v>180</v>
      </c>
      <c r="V15" s="13">
        <f t="shared" si="5"/>
        <v>86.795999999999978</v>
      </c>
    </row>
    <row r="16" spans="1:22" x14ac:dyDescent="0.25">
      <c r="A16" s="9">
        <v>11</v>
      </c>
      <c r="B16" s="10" t="s">
        <v>24</v>
      </c>
      <c r="C16" s="11">
        <f>'[1]LP, LT, PUSO PER KEC PER BLN'!AI259</f>
        <v>0</v>
      </c>
      <c r="D16" s="11">
        <f>'[1]LP, LT, PUSO PER KEC PER BLN'!AY235</f>
        <v>0</v>
      </c>
      <c r="E16" s="12"/>
      <c r="F16" s="11">
        <f t="shared" si="0"/>
        <v>0</v>
      </c>
      <c r="G16" s="11">
        <f>'[1]LP, LT, PUSO PER KEC PER BLN'!AJ259</f>
        <v>0</v>
      </c>
      <c r="H16" s="11">
        <f>'[1]LP, LT, PUSO PER KEC PER BLN'!AZ235</f>
        <v>0</v>
      </c>
      <c r="I16" s="12"/>
      <c r="J16" s="11">
        <f t="shared" si="1"/>
        <v>0</v>
      </c>
      <c r="K16" s="11">
        <f>'[1]LP, LT, PUSO PER KEC PER BLN'!AK259</f>
        <v>0</v>
      </c>
      <c r="L16" s="11">
        <f>'[1]LP, LT, PUSO PER KEC PER BLN'!BA235</f>
        <v>0</v>
      </c>
      <c r="M16" s="12"/>
      <c r="N16" s="11">
        <f t="shared" si="2"/>
        <v>0</v>
      </c>
      <c r="O16" s="11">
        <f>'[1]LP, LT, PUSO PER KEC PER BLN'!AL259</f>
        <v>0</v>
      </c>
      <c r="P16" s="11">
        <f>'[1]LP, LT, PUSO PER KEC PER BLN'!BB235</f>
        <v>0</v>
      </c>
      <c r="Q16" s="11"/>
      <c r="R16" s="11">
        <f t="shared" si="6"/>
        <v>0</v>
      </c>
      <c r="S16" s="13">
        <f t="shared" si="3"/>
        <v>0</v>
      </c>
      <c r="T16" s="13">
        <f t="shared" si="3"/>
        <v>0</v>
      </c>
      <c r="U16" s="14" t="e">
        <f t="shared" si="4"/>
        <v>#DIV/0!</v>
      </c>
      <c r="V16" s="13">
        <f t="shared" si="5"/>
        <v>0</v>
      </c>
    </row>
    <row r="17" spans="1:22" x14ac:dyDescent="0.25">
      <c r="A17" s="9">
        <v>12</v>
      </c>
      <c r="B17" s="10" t="s">
        <v>25</v>
      </c>
      <c r="C17" s="11">
        <f>'[1]LP, LT, PUSO PER KEC PER BLN'!AI260</f>
        <v>0</v>
      </c>
      <c r="D17" s="11">
        <f>'[1]LP, LT, PUSO PER KEC PER BLN'!AY236</f>
        <v>0</v>
      </c>
      <c r="E17" s="12"/>
      <c r="F17" s="11">
        <f t="shared" si="0"/>
        <v>0</v>
      </c>
      <c r="G17" s="11">
        <f>'[1]LP, LT, PUSO PER KEC PER BLN'!AJ260</f>
        <v>0</v>
      </c>
      <c r="H17" s="11">
        <f>'[1]LP, LT, PUSO PER KEC PER BLN'!AZ236</f>
        <v>0</v>
      </c>
      <c r="I17" s="12"/>
      <c r="J17" s="11">
        <f t="shared" si="1"/>
        <v>0</v>
      </c>
      <c r="K17" s="11">
        <f>'[1]LP, LT, PUSO PER KEC PER BLN'!AK260</f>
        <v>0</v>
      </c>
      <c r="L17" s="11">
        <f>'[1]LP, LT, PUSO PER KEC PER BLN'!BA236</f>
        <v>0</v>
      </c>
      <c r="M17" s="12"/>
      <c r="N17" s="11">
        <f t="shared" si="2"/>
        <v>0</v>
      </c>
      <c r="O17" s="11">
        <f>'[1]LP, LT, PUSO PER KEC PER BLN'!AL260</f>
        <v>0</v>
      </c>
      <c r="P17" s="11">
        <f>'[1]LP, LT, PUSO PER KEC PER BLN'!BB236</f>
        <v>0</v>
      </c>
      <c r="Q17" s="15"/>
      <c r="R17" s="11">
        <f t="shared" si="6"/>
        <v>0</v>
      </c>
      <c r="S17" s="13">
        <f t="shared" si="3"/>
        <v>0</v>
      </c>
      <c r="T17" s="13">
        <f t="shared" si="3"/>
        <v>0</v>
      </c>
      <c r="U17" s="14" t="e">
        <f t="shared" si="4"/>
        <v>#DIV/0!</v>
      </c>
      <c r="V17" s="13">
        <f t="shared" si="5"/>
        <v>0</v>
      </c>
    </row>
    <row r="18" spans="1:22" x14ac:dyDescent="0.25">
      <c r="A18" s="9">
        <v>13</v>
      </c>
      <c r="B18" s="10" t="s">
        <v>26</v>
      </c>
      <c r="C18" s="11">
        <f>'[1]LP, LT, PUSO PER KEC PER BLN'!AI261</f>
        <v>0</v>
      </c>
      <c r="D18" s="11">
        <f>'[1]LP, LT, PUSO PER KEC PER BLN'!AY237</f>
        <v>0</v>
      </c>
      <c r="E18" s="12"/>
      <c r="F18" s="11">
        <f t="shared" si="0"/>
        <v>0</v>
      </c>
      <c r="G18" s="11">
        <f>'[1]LP, LT, PUSO PER KEC PER BLN'!AJ261</f>
        <v>0</v>
      </c>
      <c r="H18" s="11">
        <f>'[1]LP, LT, PUSO PER KEC PER BLN'!AZ237</f>
        <v>0</v>
      </c>
      <c r="I18" s="12">
        <v>0</v>
      </c>
      <c r="J18" s="11">
        <f t="shared" si="1"/>
        <v>0</v>
      </c>
      <c r="K18" s="11">
        <f>'[1]LP, LT, PUSO PER KEC PER BLN'!AK261</f>
        <v>0</v>
      </c>
      <c r="L18" s="11">
        <f>'[1]LP, LT, PUSO PER KEC PER BLN'!BA237</f>
        <v>0</v>
      </c>
      <c r="M18" s="12"/>
      <c r="N18" s="11">
        <f t="shared" si="2"/>
        <v>0</v>
      </c>
      <c r="O18" s="11">
        <f>'[1]LP, LT, PUSO PER KEC PER BLN'!AL261</f>
        <v>0</v>
      </c>
      <c r="P18" s="11">
        <f>'[1]LP, LT, PUSO PER KEC PER BLN'!BB237</f>
        <v>0</v>
      </c>
      <c r="Q18" s="11"/>
      <c r="R18" s="11">
        <f t="shared" si="6"/>
        <v>0</v>
      </c>
      <c r="S18" s="13">
        <f t="shared" si="3"/>
        <v>0</v>
      </c>
      <c r="T18" s="13">
        <f t="shared" si="3"/>
        <v>0</v>
      </c>
      <c r="U18" s="14" t="e">
        <f t="shared" si="4"/>
        <v>#DIV/0!</v>
      </c>
      <c r="V18" s="13">
        <f t="shared" si="5"/>
        <v>0</v>
      </c>
    </row>
    <row r="19" spans="1:22" x14ac:dyDescent="0.25">
      <c r="A19" s="9">
        <v>14</v>
      </c>
      <c r="B19" s="10" t="s">
        <v>27</v>
      </c>
      <c r="C19" s="11">
        <f>'[1]LP, LT, PUSO PER KEC PER BLN'!AI262</f>
        <v>0</v>
      </c>
      <c r="D19" s="11">
        <f>'[1]LP, LT, PUSO PER KEC PER BLN'!AY238</f>
        <v>0</v>
      </c>
      <c r="E19" s="12"/>
      <c r="F19" s="11">
        <f t="shared" si="0"/>
        <v>0</v>
      </c>
      <c r="G19" s="11">
        <f>'[1]LP, LT, PUSO PER KEC PER BLN'!AJ262</f>
        <v>0</v>
      </c>
      <c r="H19" s="11">
        <f>'[1]LP, LT, PUSO PER KEC PER BLN'!AZ238</f>
        <v>0</v>
      </c>
      <c r="I19" s="12"/>
      <c r="J19" s="11">
        <f t="shared" si="1"/>
        <v>0</v>
      </c>
      <c r="K19" s="11">
        <f>'[1]LP, LT, PUSO PER KEC PER BLN'!AK262</f>
        <v>0</v>
      </c>
      <c r="L19" s="11">
        <f>'[1]LP, LT, PUSO PER KEC PER BLN'!BA238</f>
        <v>0</v>
      </c>
      <c r="M19" s="12"/>
      <c r="N19" s="11">
        <f t="shared" si="2"/>
        <v>0</v>
      </c>
      <c r="O19" s="11">
        <f>'[1]LP, LT, PUSO PER KEC PER BLN'!AL262</f>
        <v>0</v>
      </c>
      <c r="P19" s="11">
        <f>'[1]LP, LT, PUSO PER KEC PER BLN'!BB238</f>
        <v>0</v>
      </c>
      <c r="Q19" s="11"/>
      <c r="R19" s="11">
        <f t="shared" si="6"/>
        <v>0</v>
      </c>
      <c r="S19" s="13">
        <f t="shared" si="3"/>
        <v>0</v>
      </c>
      <c r="T19" s="13">
        <f t="shared" si="3"/>
        <v>0</v>
      </c>
      <c r="U19" s="14" t="e">
        <f t="shared" si="4"/>
        <v>#DIV/0!</v>
      </c>
      <c r="V19" s="13">
        <f t="shared" si="5"/>
        <v>0</v>
      </c>
    </row>
    <row r="20" spans="1:22" x14ac:dyDescent="0.25">
      <c r="A20" s="9">
        <v>15</v>
      </c>
      <c r="B20" s="10" t="s">
        <v>28</v>
      </c>
      <c r="C20" s="11">
        <f>'[1]LP, LT, PUSO PER KEC PER BLN'!AI263</f>
        <v>2</v>
      </c>
      <c r="D20" s="11">
        <f>'[1]LP, LT, PUSO PER KEC PER BLN'!AY239</f>
        <v>3.8575999999999997</v>
      </c>
      <c r="E20" s="12">
        <v>180</v>
      </c>
      <c r="F20" s="11">
        <f t="shared" si="0"/>
        <v>69.436799999999991</v>
      </c>
      <c r="G20" s="11">
        <f>'[1]LP, LT, PUSO PER KEC PER BLN'!AJ263</f>
        <v>7</v>
      </c>
      <c r="H20" s="11">
        <f>'[1]LP, LT, PUSO PER KEC PER BLN'!AZ239</f>
        <v>0.96439999999999992</v>
      </c>
      <c r="I20" s="12">
        <v>180</v>
      </c>
      <c r="J20" s="11">
        <f t="shared" si="1"/>
        <v>17.359199999999998</v>
      </c>
      <c r="K20" s="11">
        <f>'[1]LP, LT, PUSO PER KEC PER BLN'!AK263</f>
        <v>1</v>
      </c>
      <c r="L20" s="11">
        <f>'[1]LP, LT, PUSO PER KEC PER BLN'!BA239</f>
        <v>0</v>
      </c>
      <c r="M20" s="12"/>
      <c r="N20" s="11">
        <f t="shared" si="2"/>
        <v>0</v>
      </c>
      <c r="O20" s="11">
        <f>'[1]LP, LT, PUSO PER KEC PER BLN'!AL263</f>
        <v>2</v>
      </c>
      <c r="P20" s="11">
        <f>'[1]LP, LT, PUSO PER KEC PER BLN'!BB239</f>
        <v>0</v>
      </c>
      <c r="Q20" s="12"/>
      <c r="R20" s="11">
        <f t="shared" si="6"/>
        <v>0</v>
      </c>
      <c r="S20" s="13">
        <f t="shared" si="3"/>
        <v>12</v>
      </c>
      <c r="T20" s="13">
        <f t="shared" si="3"/>
        <v>4.8219999999999992</v>
      </c>
      <c r="U20" s="14">
        <f t="shared" si="4"/>
        <v>180</v>
      </c>
      <c r="V20" s="13">
        <f t="shared" si="5"/>
        <v>86.795999999999992</v>
      </c>
    </row>
    <row r="21" spans="1:22" x14ac:dyDescent="0.25">
      <c r="A21" s="9">
        <v>16</v>
      </c>
      <c r="B21" s="10" t="s">
        <v>29</v>
      </c>
      <c r="C21" s="11">
        <f>'[1]LP, LT, PUSO PER KEC PER BLN'!AI264</f>
        <v>0</v>
      </c>
      <c r="D21" s="11">
        <f>'[1]LP, LT, PUSO PER KEC PER BLN'!AY240</f>
        <v>0</v>
      </c>
      <c r="E21" s="12"/>
      <c r="F21" s="11">
        <f t="shared" si="0"/>
        <v>0</v>
      </c>
      <c r="G21" s="11">
        <f>'[1]LP, LT, PUSO PER KEC PER BLN'!AJ264</f>
        <v>0</v>
      </c>
      <c r="H21" s="11">
        <f>'[1]LP, LT, PUSO PER KEC PER BLN'!AZ240</f>
        <v>0</v>
      </c>
      <c r="I21" s="12"/>
      <c r="J21" s="11">
        <f t="shared" si="1"/>
        <v>0</v>
      </c>
      <c r="K21" s="11">
        <f>'[1]LP, LT, PUSO PER KEC PER BLN'!AK264</f>
        <v>0</v>
      </c>
      <c r="L21" s="11">
        <f>'[1]LP, LT, PUSO PER KEC PER BLN'!BA240</f>
        <v>0</v>
      </c>
      <c r="M21" s="12"/>
      <c r="N21" s="11">
        <f t="shared" si="2"/>
        <v>0</v>
      </c>
      <c r="O21" s="11">
        <f>'[1]LP, LT, PUSO PER KEC PER BLN'!AL264</f>
        <v>0</v>
      </c>
      <c r="P21" s="11">
        <f>'[1]LP, LT, PUSO PER KEC PER BLN'!BB240</f>
        <v>0</v>
      </c>
      <c r="Q21" s="11"/>
      <c r="R21" s="11">
        <f t="shared" si="6"/>
        <v>0</v>
      </c>
      <c r="S21" s="13">
        <f t="shared" si="3"/>
        <v>0</v>
      </c>
      <c r="T21" s="13">
        <f t="shared" si="3"/>
        <v>0</v>
      </c>
      <c r="U21" s="14" t="e">
        <f t="shared" si="4"/>
        <v>#DIV/0!</v>
      </c>
      <c r="V21" s="13">
        <f t="shared" si="5"/>
        <v>0</v>
      </c>
    </row>
    <row r="22" spans="1:22" x14ac:dyDescent="0.25">
      <c r="A22" s="9">
        <v>17</v>
      </c>
      <c r="B22" s="10" t="s">
        <v>30</v>
      </c>
      <c r="C22" s="11">
        <f>'[1]LP, LT, PUSO PER KEC PER BLN'!AI265</f>
        <v>0</v>
      </c>
      <c r="D22" s="11">
        <f>'[1]LP, LT, PUSO PER KEC PER BLN'!AY241</f>
        <v>0</v>
      </c>
      <c r="E22" s="12"/>
      <c r="F22" s="11">
        <f t="shared" si="0"/>
        <v>0</v>
      </c>
      <c r="G22" s="11">
        <f>'[1]LP, LT, PUSO PER KEC PER BLN'!AJ265</f>
        <v>0</v>
      </c>
      <c r="H22" s="11">
        <f>'[1]LP, LT, PUSO PER KEC PER BLN'!AZ241</f>
        <v>0</v>
      </c>
      <c r="I22" s="12"/>
      <c r="J22" s="11">
        <f t="shared" si="1"/>
        <v>0</v>
      </c>
      <c r="K22" s="11">
        <f>'[1]LP, LT, PUSO PER KEC PER BLN'!AK265</f>
        <v>0</v>
      </c>
      <c r="L22" s="11">
        <f>'[1]LP, LT, PUSO PER KEC PER BLN'!BA241</f>
        <v>0</v>
      </c>
      <c r="M22" s="12"/>
      <c r="N22" s="11">
        <f t="shared" si="2"/>
        <v>0</v>
      </c>
      <c r="O22" s="11">
        <f>'[1]LP, LT, PUSO PER KEC PER BLN'!AL265</f>
        <v>0</v>
      </c>
      <c r="P22" s="11">
        <f>'[1]LP, LT, PUSO PER KEC PER BLN'!BB241</f>
        <v>0</v>
      </c>
      <c r="Q22" s="11"/>
      <c r="R22" s="11">
        <f t="shared" si="6"/>
        <v>0</v>
      </c>
      <c r="S22" s="13">
        <f t="shared" si="3"/>
        <v>0</v>
      </c>
      <c r="T22" s="13">
        <f t="shared" si="3"/>
        <v>0</v>
      </c>
      <c r="U22" s="14" t="e">
        <f t="shared" si="4"/>
        <v>#DIV/0!</v>
      </c>
      <c r="V22" s="13">
        <f t="shared" si="5"/>
        <v>0</v>
      </c>
    </row>
    <row r="23" spans="1:22" x14ac:dyDescent="0.25">
      <c r="A23" s="9">
        <v>18</v>
      </c>
      <c r="B23" s="10" t="s">
        <v>31</v>
      </c>
      <c r="C23" s="11">
        <f>'[1]LP, LT, PUSO PER KEC PER BLN'!AI266</f>
        <v>0</v>
      </c>
      <c r="D23" s="11">
        <f>'[1]LP, LT, PUSO PER KEC PER BLN'!AY242</f>
        <v>0</v>
      </c>
      <c r="E23" s="12"/>
      <c r="F23" s="11">
        <f t="shared" si="0"/>
        <v>0</v>
      </c>
      <c r="G23" s="11">
        <f>'[1]LP, LT, PUSO PER KEC PER BLN'!AJ266</f>
        <v>0</v>
      </c>
      <c r="H23" s="11">
        <f>'[1]LP, LT, PUSO PER KEC PER BLN'!AZ242</f>
        <v>0</v>
      </c>
      <c r="I23" s="12"/>
      <c r="J23" s="11">
        <f t="shared" si="1"/>
        <v>0</v>
      </c>
      <c r="K23" s="11">
        <f>'[1]LP, LT, PUSO PER KEC PER BLN'!AK266</f>
        <v>0</v>
      </c>
      <c r="L23" s="11">
        <f>'[1]LP, LT, PUSO PER KEC PER BLN'!BA242</f>
        <v>0</v>
      </c>
      <c r="M23" s="12"/>
      <c r="N23" s="11">
        <f t="shared" si="2"/>
        <v>0</v>
      </c>
      <c r="O23" s="11">
        <f>'[1]LP, LT, PUSO PER KEC PER BLN'!AL266</f>
        <v>0</v>
      </c>
      <c r="P23" s="11">
        <f>'[1]LP, LT, PUSO PER KEC PER BLN'!BB242</f>
        <v>0</v>
      </c>
      <c r="Q23" s="11"/>
      <c r="R23" s="11">
        <f t="shared" si="6"/>
        <v>0</v>
      </c>
      <c r="S23" s="13">
        <f t="shared" si="3"/>
        <v>0</v>
      </c>
      <c r="T23" s="13">
        <f t="shared" si="3"/>
        <v>0</v>
      </c>
      <c r="U23" s="14" t="e">
        <f t="shared" si="4"/>
        <v>#DIV/0!</v>
      </c>
      <c r="V23" s="13">
        <f t="shared" si="5"/>
        <v>0</v>
      </c>
    </row>
    <row r="24" spans="1:22" x14ac:dyDescent="0.25">
      <c r="A24" s="9"/>
      <c r="B24" s="10" t="s">
        <v>32</v>
      </c>
      <c r="C24" s="11">
        <f>SUM(C6:C23)</f>
        <v>25</v>
      </c>
      <c r="D24" s="11">
        <f>SUM(D6:D23)</f>
        <v>20.252399999999994</v>
      </c>
      <c r="E24" s="12">
        <f>F24/D24*10</f>
        <v>180.00000000000003</v>
      </c>
      <c r="F24" s="11">
        <f>SUM(F6:F23)</f>
        <v>364.54319999999996</v>
      </c>
      <c r="G24" s="11">
        <f>SUM(G6:G23)</f>
        <v>30</v>
      </c>
      <c r="H24" s="11">
        <f>SUM(H6:H23)</f>
        <v>20.252399999999998</v>
      </c>
      <c r="I24" s="12">
        <f>J24/H24*10</f>
        <v>180</v>
      </c>
      <c r="J24" s="11">
        <f>SUM(J6:J23)</f>
        <v>364.54319999999996</v>
      </c>
      <c r="K24" s="11">
        <f>SUM(K6:K23)</f>
        <v>18</v>
      </c>
      <c r="L24" s="11">
        <f>SUM(L6:L23)</f>
        <v>16.394799999999996</v>
      </c>
      <c r="M24" s="12">
        <f>N24/L24*10</f>
        <v>180</v>
      </c>
      <c r="N24" s="11">
        <f>SUM(N6:N23)</f>
        <v>295.10639999999995</v>
      </c>
      <c r="O24" s="11">
        <f>SUM(O6:O23)</f>
        <v>3</v>
      </c>
      <c r="P24" s="11">
        <f>SUM(P6:P23)</f>
        <v>2.8931999999999998</v>
      </c>
      <c r="Q24" s="12">
        <f>R24/P24*10</f>
        <v>180</v>
      </c>
      <c r="R24" s="11">
        <f>SUM(R6:R23)</f>
        <v>52.077599999999997</v>
      </c>
      <c r="S24" s="16">
        <f>SUM(S6:S23)</f>
        <v>76</v>
      </c>
      <c r="T24" s="16">
        <f>SUM(T6:T23)</f>
        <v>59.7928</v>
      </c>
      <c r="U24" s="17">
        <f t="shared" si="4"/>
        <v>179.99999999999997</v>
      </c>
      <c r="V24" s="16">
        <f>SUM(V6:V23)</f>
        <v>1076.2703999999999</v>
      </c>
    </row>
  </sheetData>
  <mergeCells count="7">
    <mergeCell ref="A4:A5"/>
    <mergeCell ref="B4:B5"/>
    <mergeCell ref="C4:F4"/>
    <mergeCell ref="G4:J4"/>
    <mergeCell ref="K4:N4"/>
    <mergeCell ref="O4:R4"/>
    <mergeCell ref="S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2024-10-28T06:56:50Z</dcterms:created>
  <dcterms:modified xsi:type="dcterms:W3CDTF">2024-10-28T07:02:38Z</dcterms:modified>
</cp:coreProperties>
</file>