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ALISASI PAD 2019\"/>
    </mc:Choice>
  </mc:AlternateContent>
  <bookViews>
    <workbookView xWindow="0" yWindow="14400" windowWidth="15480" windowHeight="1110" tabRatio="620" activeTab="2"/>
  </bookViews>
  <sheets>
    <sheet name="JAN" sheetId="94" r:id="rId1"/>
    <sheet name="FEB" sheetId="95" r:id="rId2"/>
    <sheet name="MART" sheetId="96" r:id="rId3"/>
  </sheets>
  <externalReferences>
    <externalReference r:id="rId4"/>
  </externalReferences>
  <definedNames>
    <definedName name="_xlnm.Print_Area" localSheetId="2">MART!$A$1:$Y$30</definedName>
  </definedNames>
  <calcPr calcId="162913"/>
</workbook>
</file>

<file path=xl/calcChain.xml><?xml version="1.0" encoding="utf-8"?>
<calcChain xmlns="http://schemas.openxmlformats.org/spreadsheetml/2006/main">
  <c r="M10" i="96" l="1"/>
  <c r="M9" i="96"/>
  <c r="M8" i="96"/>
  <c r="M17" i="96"/>
  <c r="M16" i="96"/>
  <c r="M15" i="96"/>
  <c r="N15" i="96" l="1"/>
  <c r="N17" i="96"/>
  <c r="N16" i="96"/>
  <c r="M17" i="95"/>
  <c r="M19" i="95" l="1"/>
  <c r="M18" i="95"/>
  <c r="M8" i="95"/>
  <c r="M16" i="95"/>
  <c r="M15" i="95"/>
  <c r="W20" i="96" l="1"/>
  <c r="V20" i="96"/>
  <c r="U20" i="96"/>
  <c r="T20" i="96"/>
  <c r="S20" i="96"/>
  <c r="R20" i="96"/>
  <c r="Q20" i="96"/>
  <c r="P20" i="96"/>
  <c r="O20" i="96"/>
  <c r="K20" i="96"/>
  <c r="L19" i="96"/>
  <c r="L18" i="96"/>
  <c r="L17" i="96"/>
  <c r="L16" i="96"/>
  <c r="L15" i="96"/>
  <c r="L14" i="96"/>
  <c r="L13" i="96"/>
  <c r="L12" i="96"/>
  <c r="L11" i="96"/>
  <c r="L10" i="96"/>
  <c r="L9" i="96"/>
  <c r="L8" i="96"/>
  <c r="L20" i="96" l="1"/>
  <c r="W20" i="95"/>
  <c r="V20" i="95"/>
  <c r="U20" i="95"/>
  <c r="T20" i="95"/>
  <c r="S20" i="95"/>
  <c r="R20" i="95"/>
  <c r="Q20" i="95"/>
  <c r="P20" i="95"/>
  <c r="O20" i="95"/>
  <c r="K20" i="95"/>
  <c r="L19" i="95"/>
  <c r="L18" i="95"/>
  <c r="L17" i="95"/>
  <c r="L16" i="95"/>
  <c r="L15" i="95"/>
  <c r="L14" i="95"/>
  <c r="L13" i="95"/>
  <c r="L12" i="95"/>
  <c r="L11" i="95"/>
  <c r="L10" i="95"/>
  <c r="L9" i="95"/>
  <c r="L8" i="95"/>
  <c r="L20" i="95" l="1"/>
  <c r="L19" i="94"/>
  <c r="L18" i="94"/>
  <c r="L17" i="94"/>
  <c r="L16" i="94"/>
  <c r="L15" i="94"/>
  <c r="L14" i="94"/>
  <c r="L13" i="94"/>
  <c r="L12" i="94"/>
  <c r="L11" i="94"/>
  <c r="L10" i="94"/>
  <c r="L8" i="94"/>
  <c r="W20" i="94" l="1"/>
  <c r="K20" i="94"/>
  <c r="V20" i="94"/>
  <c r="R20" i="94"/>
  <c r="P20" i="94"/>
  <c r="X8" i="94"/>
  <c r="X15" i="94" l="1"/>
  <c r="Y15" i="94" s="1"/>
  <c r="X17" i="94"/>
  <c r="Y17" i="94" s="1"/>
  <c r="X19" i="94"/>
  <c r="X10" i="94"/>
  <c r="Y10" i="94" s="1"/>
  <c r="X12" i="94"/>
  <c r="Y12" i="94" s="1"/>
  <c r="X14" i="94"/>
  <c r="Y14" i="94" s="1"/>
  <c r="X16" i="94"/>
  <c r="Y16" i="94" s="1"/>
  <c r="X18" i="94"/>
  <c r="Y18" i="94" s="1"/>
  <c r="X11" i="94"/>
  <c r="Y11" i="94" s="1"/>
  <c r="X13" i="94"/>
  <c r="Y13" i="94" s="1"/>
  <c r="T20" i="94"/>
  <c r="N20" i="94"/>
  <c r="M20" i="94"/>
  <c r="O20" i="94"/>
  <c r="Q20" i="94"/>
  <c r="S20" i="94"/>
  <c r="U20" i="94"/>
  <c r="Y8" i="94"/>
  <c r="L9" i="94" l="1"/>
  <c r="X9" i="94" l="1"/>
  <c r="L20" i="94"/>
  <c r="Y9" i="94" l="1"/>
  <c r="X20" i="94"/>
  <c r="Y20" i="94" s="1"/>
  <c r="M19" i="96" l="1"/>
  <c r="X19" i="95" l="1"/>
  <c r="M14" i="96" l="1"/>
  <c r="M14" i="95"/>
  <c r="X14" i="95" s="1"/>
  <c r="Y14" i="95" s="1"/>
  <c r="M12" i="96"/>
  <c r="M12" i="95"/>
  <c r="X12" i="95" s="1"/>
  <c r="Y12" i="95" s="1"/>
  <c r="X16" i="95"/>
  <c r="Y16" i="95" s="1"/>
  <c r="M13" i="96"/>
  <c r="M13" i="95"/>
  <c r="X13" i="95" s="1"/>
  <c r="Y13" i="95" s="1"/>
  <c r="X8" i="95"/>
  <c r="Y8" i="95" s="1"/>
  <c r="M18" i="96"/>
  <c r="X18" i="95"/>
  <c r="Y18" i="95" s="1"/>
  <c r="M11" i="96"/>
  <c r="M11" i="95"/>
  <c r="X11" i="95" s="1"/>
  <c r="Y11" i="95" s="1"/>
  <c r="X17" i="95"/>
  <c r="Y17" i="95" s="1"/>
  <c r="X15" i="95"/>
  <c r="Y15" i="95" s="1"/>
  <c r="M10" i="95"/>
  <c r="X10" i="95" s="1"/>
  <c r="Y10" i="95" s="1"/>
  <c r="M9" i="95"/>
  <c r="M20" i="95" s="1"/>
  <c r="M20" i="96" l="1"/>
  <c r="X9" i="95"/>
  <c r="Y9" i="95" l="1"/>
  <c r="X20" i="95"/>
  <c r="Y20" i="95" s="1"/>
  <c r="N13" i="96" l="1"/>
  <c r="X13" i="96" s="1"/>
  <c r="Y13" i="96" s="1"/>
  <c r="X16" i="96"/>
  <c r="Y16" i="96" s="1"/>
  <c r="N18" i="96"/>
  <c r="X18" i="96" s="1"/>
  <c r="Y18" i="96" s="1"/>
  <c r="N19" i="96"/>
  <c r="X19" i="96" s="1"/>
  <c r="N10" i="96"/>
  <c r="X10" i="96" s="1"/>
  <c r="Y10" i="96" s="1"/>
  <c r="N11" i="96"/>
  <c r="X11" i="96" s="1"/>
  <c r="Y11" i="96" s="1"/>
  <c r="N12" i="96"/>
  <c r="X12" i="96" s="1"/>
  <c r="Y12" i="96" s="1"/>
  <c r="N14" i="96"/>
  <c r="X14" i="96" s="1"/>
  <c r="Y14" i="96" s="1"/>
  <c r="N9" i="96"/>
  <c r="X9" i="96" s="1"/>
  <c r="Y9" i="96" s="1"/>
  <c r="N8" i="96"/>
  <c r="X8" i="96" l="1"/>
  <c r="X17" i="96"/>
  <c r="Y17" i="96" s="1"/>
  <c r="X15" i="96"/>
  <c r="Y15" i="96" s="1"/>
  <c r="Y8" i="96" l="1"/>
  <c r="X20" i="96"/>
  <c r="Y20" i="96" s="1"/>
  <c r="N20" i="96"/>
</calcChain>
</file>

<file path=xl/sharedStrings.xml><?xml version="1.0" encoding="utf-8"?>
<sst xmlns="http://schemas.openxmlformats.org/spreadsheetml/2006/main" count="162" uniqueCount="55">
  <si>
    <t>NO</t>
  </si>
  <si>
    <t>PAJAK HIBURAN</t>
  </si>
  <si>
    <t>PAJAK REKLAME</t>
  </si>
  <si>
    <t>01</t>
  </si>
  <si>
    <t>05</t>
  </si>
  <si>
    <t>02</t>
  </si>
  <si>
    <t>03</t>
  </si>
  <si>
    <t>04</t>
  </si>
  <si>
    <t>PAJAK SARANG BURUNG</t>
  </si>
  <si>
    <t>08</t>
  </si>
  <si>
    <t>07</t>
  </si>
  <si>
    <t>09</t>
  </si>
  <si>
    <t>KODE</t>
  </si>
  <si>
    <t>REKENING</t>
  </si>
  <si>
    <t>URAIAN</t>
  </si>
  <si>
    <t>JUMLAH</t>
  </si>
  <si>
    <t>ANGGARAN</t>
  </si>
  <si>
    <t>PAJAK RESTORAN</t>
  </si>
  <si>
    <t xml:space="preserve">PAJAK HOTEL </t>
  </si>
  <si>
    <t>J U M L A H</t>
  </si>
  <si>
    <t>NIP. 19740621 199403 2 001</t>
  </si>
  <si>
    <t>Bendahara Penerimaan SKPD</t>
  </si>
  <si>
    <t>Mengetahui :</t>
  </si>
  <si>
    <t>DATA REALISASI PENERIMAAN PAJAK DAERAH KABUPATEN TEGAL</t>
  </si>
  <si>
    <t xml:space="preserve">R E A L I S A S I     B U L A N 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</si>
  <si>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</si>
  <si>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</si>
  <si>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</si>
  <si>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</si>
  <si>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</si>
  <si>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</si>
  <si>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</si>
  <si>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</si>
  <si>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</si>
  <si>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</si>
  <si>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</si>
  <si>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</si>
  <si>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PAJAK AIR TANAH</t>
  </si>
  <si>
    <t>JUMLAH TOTAL REALISASI</t>
  </si>
  <si>
    <t>% REALISASI</t>
  </si>
  <si>
    <t>PAJAK BPHTB</t>
  </si>
  <si>
    <t>S O F U R O H, SE</t>
  </si>
  <si>
    <t>PAJAK MINERBA</t>
  </si>
  <si>
    <t>PAJAK PARKIR</t>
  </si>
  <si>
    <t>P B B</t>
  </si>
  <si>
    <t>P P J</t>
  </si>
  <si>
    <t>NIP. 19710805 199103 2 005</t>
  </si>
  <si>
    <t>PEND.LAIN2 SAH</t>
  </si>
  <si>
    <t>KEPALA  BPPD  KAB. TEGAL</t>
  </si>
  <si>
    <t>MOH. SOLEH, SH, S.Sos, M.Si, M.Kn</t>
  </si>
  <si>
    <t xml:space="preserve">                     </t>
  </si>
  <si>
    <t>TAHUN 2019</t>
  </si>
  <si>
    <t>Slawi,    07  FEBRUARI  2019</t>
  </si>
  <si>
    <t>Slawi,    15 APRIL 2019</t>
  </si>
  <si>
    <t>Slawi,   07 Maret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</si>
</sst>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Accounting"/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quotePrefix="1" applyNumberFormat="1" applyFont="1" applyBorder="1" applyAlignment="1">
      <alignment horizontal="center" vertical="center"/>
    </xf>
    <xf numFmtId="164" fontId="4" fillId="0" borderId="0" xfId="0" quotePrefix="1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4" fillId="0" borderId="9" xfId="0" quotePrefix="1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vertical="center"/>
    </xf>
    <xf numFmtId="164" fontId="4" fillId="0" borderId="9" xfId="0" quotePrefix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2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/>
    </xf>
    <xf numFmtId="164" fontId="8" fillId="0" borderId="9" xfId="0" quotePrefix="1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7" xfId="0" applyNumberFormat="1" applyFont="1" applyBorder="1" applyAlignment="1">
      <alignment vertical="center"/>
    </xf>
    <xf numFmtId="2" fontId="8" fillId="0" borderId="7" xfId="1" applyNumberFormat="1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4" fontId="8" fillId="0" borderId="1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vertical="center"/>
    </xf>
    <xf numFmtId="164" fontId="8" fillId="0" borderId="9" xfId="0" quotePrefix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2" fontId="8" fillId="0" borderId="3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 wrapText="1" shrinkToFit="1"/>
    </xf>
    <xf numFmtId="164" fontId="8" fillId="0" borderId="9" xfId="0" applyNumberFormat="1" applyFont="1" applyBorder="1" applyAlignment="1">
      <alignment horizontal="left" vertical="center" wrapText="1" shrinkToFit="1"/>
    </xf>
    <xf numFmtId="164" fontId="8" fillId="0" borderId="10" xfId="0" applyNumberFormat="1" applyFont="1" applyBorder="1" applyAlignment="1">
      <alignment horizontal="left" vertical="center" wrapText="1" shrinkToFit="1"/>
    </xf>
    <xf numFmtId="0" fontId="8" fillId="0" borderId="9" xfId="0" applyFont="1" applyBorder="1" applyAlignment="1">
      <alignment vertical="center" wrapText="1" shrinkToFit="1"/>
    </xf>
    <xf numFmtId="0" fontId="8" fillId="0" borderId="10" xfId="0" applyFont="1" applyBorder="1" applyAlignment="1">
      <alignment vertical="center" wrapText="1" shrinkToFit="1"/>
    </xf>
    <xf numFmtId="164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PD%20SOFUROH\SOFUROH\2019\PERHITUNGAN%20HARI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T"/>
      <sheetName val="APRIL"/>
      <sheetName val="MEI"/>
      <sheetName val="JUNI"/>
      <sheetName val="JULI"/>
      <sheetName val="AGUST"/>
      <sheetName val="SEPT"/>
      <sheetName val="OKT"/>
      <sheetName val="NOP"/>
      <sheetName val="DES"/>
      <sheetName val="denda"/>
    </sheetNames>
    <sheetDataSet>
      <sheetData sheetId="0">
        <row r="4">
          <cell r="AK4">
            <v>36413990</v>
          </cell>
        </row>
        <row r="9">
          <cell r="AK9">
            <v>300513471</v>
          </cell>
        </row>
        <row r="13">
          <cell r="AK13">
            <v>48807650</v>
          </cell>
        </row>
        <row r="22">
          <cell r="AK22">
            <v>214576278</v>
          </cell>
        </row>
        <row r="28">
          <cell r="AK28">
            <v>4254697299</v>
          </cell>
        </row>
        <row r="30">
          <cell r="AK30">
            <v>5439250</v>
          </cell>
        </row>
        <row r="32">
          <cell r="AK32">
            <v>25363080</v>
          </cell>
        </row>
        <row r="34">
          <cell r="AK34">
            <v>0</v>
          </cell>
        </row>
        <row r="36">
          <cell r="AK36">
            <v>87613800</v>
          </cell>
        </row>
        <row r="42">
          <cell r="AK42">
            <v>360917975</v>
          </cell>
        </row>
        <row r="44">
          <cell r="AK44">
            <v>2009356538</v>
          </cell>
        </row>
        <row r="46">
          <cell r="AK46">
            <v>65638440</v>
          </cell>
        </row>
      </sheetData>
      <sheetData sheetId="1">
        <row r="4">
          <cell r="AJ4">
            <v>30703500</v>
          </cell>
        </row>
        <row r="9">
          <cell r="AJ9">
            <v>215796694</v>
          </cell>
        </row>
        <row r="13">
          <cell r="AJ13">
            <v>28414050</v>
          </cell>
        </row>
        <row r="22">
          <cell r="AJ22">
            <v>154002515</v>
          </cell>
        </row>
        <row r="28">
          <cell r="AJ28">
            <v>4287107691</v>
          </cell>
        </row>
        <row r="30">
          <cell r="AJ30">
            <v>4093000</v>
          </cell>
        </row>
        <row r="32">
          <cell r="AJ32">
            <v>30910330</v>
          </cell>
        </row>
        <row r="34">
          <cell r="AJ34">
            <v>0</v>
          </cell>
        </row>
        <row r="36">
          <cell r="AJ36">
            <v>8571500</v>
          </cell>
        </row>
        <row r="42">
          <cell r="AJ42">
            <v>484254023</v>
          </cell>
        </row>
        <row r="44">
          <cell r="AJ44">
            <v>2135745368</v>
          </cell>
        </row>
        <row r="46">
          <cell r="AJ46">
            <v>57395334</v>
          </cell>
        </row>
      </sheetData>
      <sheetData sheetId="2">
        <row r="4">
          <cell r="AJ4">
            <v>77354550</v>
          </cell>
        </row>
        <row r="9">
          <cell r="AJ9">
            <v>290831370</v>
          </cell>
        </row>
        <row r="13">
          <cell r="AJ13">
            <v>31265180</v>
          </cell>
        </row>
        <row r="22">
          <cell r="AJ22">
            <v>227872183</v>
          </cell>
        </row>
        <row r="28">
          <cell r="AJ28">
            <v>4095422407</v>
          </cell>
        </row>
        <row r="30">
          <cell r="AJ30">
            <v>10743000</v>
          </cell>
        </row>
        <row r="32">
          <cell r="AJ32">
            <v>40624640</v>
          </cell>
        </row>
        <row r="34">
          <cell r="AJ34">
            <v>0</v>
          </cell>
        </row>
        <row r="36">
          <cell r="AJ36">
            <v>46426750</v>
          </cell>
        </row>
        <row r="42">
          <cell r="AJ42">
            <v>1528489841</v>
          </cell>
        </row>
        <row r="44">
          <cell r="AJ44">
            <v>2265663447</v>
          </cell>
        </row>
        <row r="46">
          <cell r="AJ46">
            <v>76493650</v>
          </cell>
        </row>
      </sheetData>
      <sheetData sheetId="3">
        <row r="4">
          <cell r="AD4">
            <v>32130300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I10" zoomScale="70" zoomScaleNormal="70" zoomScaleSheetLayoutView="73" workbookViewId="0">
      <selection activeCell="L15" sqref="L15"/>
    </sheetView>
  </sheetViews>
  <sheetFormatPr defaultRowHeight="12.75" x14ac:dyDescent="0.2"/>
  <cols>
    <col min="1" max="1" width="4.85546875" style="8" customWidth="1"/>
    <col min="2" max="2" width="3.42578125" style="8" customWidth="1"/>
    <col min="3" max="3" width="3.85546875" style="8" customWidth="1"/>
    <col min="4" max="4" width="3.85546875" style="8" bestFit="1" customWidth="1"/>
    <col min="5" max="5" width="4.28515625" style="8" customWidth="1"/>
    <col min="6" max="6" width="3" style="8" customWidth="1"/>
    <col min="7" max="7" width="4" style="8" customWidth="1"/>
    <col min="8" max="8" width="2.85546875" style="8" customWidth="1"/>
    <col min="9" max="9" width="3.5703125" style="8" customWidth="1"/>
    <col min="10" max="10" width="7.7109375" style="8" customWidth="1"/>
    <col min="11" max="11" width="22.42578125" style="8" customWidth="1"/>
    <col min="12" max="12" width="20" style="8" customWidth="1"/>
    <col min="13" max="13" width="15.85546875" style="8" customWidth="1"/>
    <col min="14" max="14" width="17.7109375" style="8" customWidth="1"/>
    <col min="15" max="15" width="17.28515625" style="8" customWidth="1"/>
    <col min="16" max="16" width="17.140625" style="8" customWidth="1"/>
    <col min="17" max="17" width="18.42578125" style="8" customWidth="1"/>
    <col min="18" max="18" width="17.5703125" style="8" customWidth="1"/>
    <col min="19" max="19" width="17" style="8" customWidth="1"/>
    <col min="20" max="20" width="17.7109375" style="8" customWidth="1"/>
    <col min="21" max="21" width="20.5703125" style="8" bestFit="1" customWidth="1"/>
    <col min="22" max="22" width="17.7109375" style="8" customWidth="1"/>
    <col min="23" max="23" width="18" style="8" customWidth="1"/>
    <col min="24" max="24" width="22" style="8" customWidth="1"/>
    <col min="25" max="25" width="9.42578125" style="8" customWidth="1"/>
    <col min="26" max="26" width="15.42578125" style="8" bestFit="1" customWidth="1"/>
    <col min="27" max="27" width="13.85546875" style="8" bestFit="1" customWidth="1"/>
    <col min="28" max="16384" width="9.140625" style="8"/>
  </cols>
  <sheetData>
    <row r="1" spans="1:27" ht="20.25" x14ac:dyDescent="0.2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7" ht="20.25" x14ac:dyDescent="0.2">
      <c r="A2" s="99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30"/>
    </row>
    <row r="3" spans="1:27" ht="15.7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8"/>
    </row>
    <row r="4" spans="1:27" s="14" customFormat="1" ht="15.75" customHeight="1" x14ac:dyDescent="0.2">
      <c r="A4" s="101" t="s">
        <v>0</v>
      </c>
      <c r="B4" s="103" t="s">
        <v>12</v>
      </c>
      <c r="C4" s="103"/>
      <c r="D4" s="103"/>
      <c r="E4" s="103"/>
      <c r="F4" s="101" t="s">
        <v>14</v>
      </c>
      <c r="G4" s="101"/>
      <c r="H4" s="101"/>
      <c r="I4" s="101"/>
      <c r="J4" s="101"/>
      <c r="K4" s="103" t="s">
        <v>15</v>
      </c>
      <c r="L4" s="104" t="s">
        <v>24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7" t="s">
        <v>38</v>
      </c>
      <c r="Y4" s="110" t="s">
        <v>39</v>
      </c>
    </row>
    <row r="5" spans="1:27" s="14" customFormat="1" ht="12" customHeight="1" x14ac:dyDescent="0.2">
      <c r="A5" s="101"/>
      <c r="B5" s="97"/>
      <c r="C5" s="97"/>
      <c r="D5" s="97"/>
      <c r="E5" s="97"/>
      <c r="F5" s="101"/>
      <c r="G5" s="101"/>
      <c r="H5" s="101"/>
      <c r="I5" s="101"/>
      <c r="J5" s="101"/>
      <c r="K5" s="97"/>
      <c r="L5" s="57">
        <v>1</v>
      </c>
      <c r="M5" s="57">
        <v>2</v>
      </c>
      <c r="N5" s="57">
        <v>3</v>
      </c>
      <c r="O5" s="57">
        <v>4</v>
      </c>
      <c r="P5" s="57">
        <v>5</v>
      </c>
      <c r="Q5" s="57">
        <v>6</v>
      </c>
      <c r="R5" s="57">
        <v>7</v>
      </c>
      <c r="S5" s="57">
        <v>8</v>
      </c>
      <c r="T5" s="57">
        <v>9</v>
      </c>
      <c r="U5" s="57">
        <v>10</v>
      </c>
      <c r="V5" s="57">
        <v>11</v>
      </c>
      <c r="W5" s="57">
        <v>12</v>
      </c>
      <c r="X5" s="108"/>
      <c r="Y5" s="111"/>
    </row>
    <row r="6" spans="1:27" s="14" customFormat="1" ht="12" customHeight="1" x14ac:dyDescent="0.2">
      <c r="A6" s="101"/>
      <c r="B6" s="97" t="s">
        <v>13</v>
      </c>
      <c r="C6" s="97"/>
      <c r="D6" s="97"/>
      <c r="E6" s="97"/>
      <c r="F6" s="101"/>
      <c r="G6" s="101"/>
      <c r="H6" s="101"/>
      <c r="I6" s="101"/>
      <c r="J6" s="101"/>
      <c r="K6" s="97" t="s">
        <v>16</v>
      </c>
      <c r="L6" s="82" t="s">
        <v>25</v>
      </c>
      <c r="M6" s="82" t="s">
        <v>26</v>
      </c>
      <c r="N6" s="82" t="s">
        <v>27</v>
      </c>
      <c r="O6" s="82" t="s">
        <v>28</v>
      </c>
      <c r="P6" s="82" t="s">
        <v>29</v>
      </c>
      <c r="Q6" s="82" t="s">
        <v>30</v>
      </c>
      <c r="R6" s="82" t="s">
        <v>31</v>
      </c>
      <c r="S6" s="82" t="s">
        <v>32</v>
      </c>
      <c r="T6" s="82" t="s">
        <v>33</v>
      </c>
      <c r="U6" s="82" t="s">
        <v>34</v>
      </c>
      <c r="V6" s="82" t="s">
        <v>35</v>
      </c>
      <c r="W6" s="82" t="s">
        <v>36</v>
      </c>
      <c r="X6" s="108"/>
      <c r="Y6" s="111"/>
    </row>
    <row r="7" spans="1:27" s="14" customFormat="1" ht="12" customHeight="1" thickBot="1" x14ac:dyDescent="0.25">
      <c r="A7" s="102"/>
      <c r="B7" s="98"/>
      <c r="C7" s="98"/>
      <c r="D7" s="98"/>
      <c r="E7" s="98"/>
      <c r="F7" s="102"/>
      <c r="G7" s="102"/>
      <c r="H7" s="102"/>
      <c r="I7" s="102"/>
      <c r="J7" s="102"/>
      <c r="K7" s="98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09"/>
      <c r="Y7" s="112"/>
    </row>
    <row r="8" spans="1:27" s="14" customFormat="1" ht="39" customHeight="1" thickTop="1" x14ac:dyDescent="0.2">
      <c r="A8" s="31">
        <v>1</v>
      </c>
      <c r="B8" s="58">
        <v>4</v>
      </c>
      <c r="C8" s="9">
        <v>1</v>
      </c>
      <c r="D8" s="9">
        <v>1</v>
      </c>
      <c r="E8" s="9" t="s">
        <v>3</v>
      </c>
      <c r="F8" s="32" t="s">
        <v>18</v>
      </c>
      <c r="G8" s="34"/>
      <c r="H8" s="34"/>
      <c r="I8" s="34"/>
      <c r="J8" s="35"/>
      <c r="K8" s="36">
        <v>1075000000</v>
      </c>
      <c r="L8" s="36">
        <f>[1]JAN!$AK$4</f>
        <v>36413990</v>
      </c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>
        <f>SUM(L8:W8)</f>
        <v>36413990</v>
      </c>
      <c r="Y8" s="37">
        <f>SUM(X8/K8*100)</f>
        <v>3.387347906976744</v>
      </c>
      <c r="AA8" s="25"/>
    </row>
    <row r="9" spans="1:27" s="14" customFormat="1" ht="39" customHeight="1" x14ac:dyDescent="0.2">
      <c r="A9" s="31">
        <v>2</v>
      </c>
      <c r="B9" s="10">
        <v>4</v>
      </c>
      <c r="C9" s="9">
        <v>1</v>
      </c>
      <c r="D9" s="9">
        <v>1</v>
      </c>
      <c r="E9" s="9" t="s">
        <v>5</v>
      </c>
      <c r="F9" s="32" t="s">
        <v>17</v>
      </c>
      <c r="G9" s="34"/>
      <c r="H9" s="34"/>
      <c r="I9" s="34"/>
      <c r="J9" s="35"/>
      <c r="K9" s="36">
        <v>3750000000</v>
      </c>
      <c r="L9" s="36">
        <f>[1]JAN!$AK$9</f>
        <v>300513471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>
        <f t="shared" ref="X9:X19" si="0">SUM(L9:W9)</f>
        <v>300513471</v>
      </c>
      <c r="Y9" s="37">
        <f t="shared" ref="Y9:Y18" si="1">SUM(X9/K9*100)</f>
        <v>8.0136925600000009</v>
      </c>
      <c r="AA9" s="25"/>
    </row>
    <row r="10" spans="1:27" s="14" customFormat="1" ht="39" customHeight="1" x14ac:dyDescent="0.2">
      <c r="A10" s="31">
        <v>3</v>
      </c>
      <c r="B10" s="10">
        <v>4</v>
      </c>
      <c r="C10" s="9">
        <v>1</v>
      </c>
      <c r="D10" s="9">
        <v>1</v>
      </c>
      <c r="E10" s="9" t="s">
        <v>6</v>
      </c>
      <c r="F10" s="32" t="s">
        <v>1</v>
      </c>
      <c r="G10" s="34"/>
      <c r="H10" s="34"/>
      <c r="I10" s="38"/>
      <c r="J10" s="35"/>
      <c r="K10" s="36">
        <v>150000000</v>
      </c>
      <c r="L10" s="36">
        <f>[1]JAN!$AK$13</f>
        <v>48807650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f t="shared" si="0"/>
        <v>48807650</v>
      </c>
      <c r="Y10" s="37">
        <f t="shared" si="1"/>
        <v>32.53843333333333</v>
      </c>
      <c r="AA10" s="25"/>
    </row>
    <row r="11" spans="1:27" s="14" customFormat="1" ht="39" customHeight="1" x14ac:dyDescent="0.2">
      <c r="A11" s="31">
        <v>4</v>
      </c>
      <c r="B11" s="10">
        <v>4</v>
      </c>
      <c r="C11" s="9">
        <v>1</v>
      </c>
      <c r="D11" s="9">
        <v>1</v>
      </c>
      <c r="E11" s="9" t="s">
        <v>7</v>
      </c>
      <c r="F11" s="32" t="s">
        <v>2</v>
      </c>
      <c r="G11" s="33"/>
      <c r="H11" s="39"/>
      <c r="I11" s="34"/>
      <c r="J11" s="35"/>
      <c r="K11" s="36">
        <v>2500000000</v>
      </c>
      <c r="L11" s="36">
        <f>[1]JAN!$AK$22</f>
        <v>214576278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f t="shared" si="0"/>
        <v>214576278</v>
      </c>
      <c r="Y11" s="37">
        <f t="shared" si="1"/>
        <v>8.5830511200000004</v>
      </c>
      <c r="AA11" s="25"/>
    </row>
    <row r="12" spans="1:27" s="14" customFormat="1" ht="39" customHeight="1" x14ac:dyDescent="0.2">
      <c r="A12" s="31">
        <v>5</v>
      </c>
      <c r="B12" s="10">
        <v>4</v>
      </c>
      <c r="C12" s="9">
        <v>1</v>
      </c>
      <c r="D12" s="9">
        <v>1</v>
      </c>
      <c r="E12" s="9" t="s">
        <v>4</v>
      </c>
      <c r="F12" s="32" t="s">
        <v>45</v>
      </c>
      <c r="G12" s="40"/>
      <c r="H12" s="41"/>
      <c r="I12" s="42"/>
      <c r="J12" s="35"/>
      <c r="K12" s="36">
        <v>45500000000</v>
      </c>
      <c r="L12" s="36">
        <f>[1]JAN!$AK$28</f>
        <v>4254697299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f t="shared" si="0"/>
        <v>4254697299</v>
      </c>
      <c r="Y12" s="37">
        <f t="shared" si="1"/>
        <v>9.3509830747252742</v>
      </c>
      <c r="AA12" s="25"/>
    </row>
    <row r="13" spans="1:27" s="14" customFormat="1" ht="39" customHeight="1" x14ac:dyDescent="0.2">
      <c r="A13" s="31">
        <v>6</v>
      </c>
      <c r="B13" s="11">
        <v>4</v>
      </c>
      <c r="C13" s="12">
        <v>1</v>
      </c>
      <c r="D13" s="12">
        <v>1</v>
      </c>
      <c r="E13" s="9" t="s">
        <v>10</v>
      </c>
      <c r="F13" s="43" t="s">
        <v>43</v>
      </c>
      <c r="G13" s="38"/>
      <c r="H13" s="44"/>
      <c r="I13" s="44"/>
      <c r="J13" s="35"/>
      <c r="K13" s="36">
        <v>50000000</v>
      </c>
      <c r="L13" s="36">
        <f>[1]JAN!$AK$30</f>
        <v>5439250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f t="shared" si="0"/>
        <v>5439250</v>
      </c>
      <c r="Y13" s="37">
        <f t="shared" si="1"/>
        <v>10.878500000000001</v>
      </c>
      <c r="AA13" s="25"/>
    </row>
    <row r="14" spans="1:27" s="14" customFormat="1" ht="39" customHeight="1" x14ac:dyDescent="0.2">
      <c r="A14" s="31">
        <v>7</v>
      </c>
      <c r="B14" s="11">
        <v>4</v>
      </c>
      <c r="C14" s="12">
        <v>1</v>
      </c>
      <c r="D14" s="12">
        <v>1</v>
      </c>
      <c r="E14" s="9" t="s">
        <v>9</v>
      </c>
      <c r="F14" s="84" t="s">
        <v>37</v>
      </c>
      <c r="G14" s="85"/>
      <c r="H14" s="85"/>
      <c r="I14" s="85"/>
      <c r="J14" s="86"/>
      <c r="K14" s="36">
        <v>300000000</v>
      </c>
      <c r="L14" s="36">
        <f>[1]JAN!$AK$32</f>
        <v>25363080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f t="shared" si="0"/>
        <v>25363080</v>
      </c>
      <c r="Y14" s="37">
        <f t="shared" si="1"/>
        <v>8.4543599999999994</v>
      </c>
      <c r="AA14" s="25"/>
    </row>
    <row r="15" spans="1:27" s="14" customFormat="1" ht="39" customHeight="1" x14ac:dyDescent="0.2">
      <c r="A15" s="31">
        <v>8</v>
      </c>
      <c r="B15" s="10">
        <v>4</v>
      </c>
      <c r="C15" s="9">
        <v>1</v>
      </c>
      <c r="D15" s="9">
        <v>1</v>
      </c>
      <c r="E15" s="9" t="s">
        <v>11</v>
      </c>
      <c r="F15" s="84" t="s">
        <v>8</v>
      </c>
      <c r="G15" s="87"/>
      <c r="H15" s="87"/>
      <c r="I15" s="87"/>
      <c r="J15" s="88"/>
      <c r="K15" s="36">
        <v>3000000</v>
      </c>
      <c r="L15" s="36">
        <f>[1]JAN!$AK$34</f>
        <v>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>
        <f t="shared" si="0"/>
        <v>0</v>
      </c>
      <c r="Y15" s="37">
        <f t="shared" si="1"/>
        <v>0</v>
      </c>
      <c r="AA15" s="25"/>
    </row>
    <row r="16" spans="1:27" s="14" customFormat="1" ht="39" customHeight="1" x14ac:dyDescent="0.2">
      <c r="A16" s="31">
        <v>9</v>
      </c>
      <c r="B16" s="11">
        <v>4</v>
      </c>
      <c r="C16" s="12">
        <v>1</v>
      </c>
      <c r="D16" s="12">
        <v>1</v>
      </c>
      <c r="E16" s="9">
        <v>11</v>
      </c>
      <c r="F16" s="43" t="s">
        <v>42</v>
      </c>
      <c r="G16" s="38"/>
      <c r="H16" s="44"/>
      <c r="I16" s="44"/>
      <c r="J16" s="35"/>
      <c r="K16" s="36">
        <v>500000000</v>
      </c>
      <c r="L16" s="36">
        <f>[1]JAN!$AK$36</f>
        <v>87613800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f t="shared" si="0"/>
        <v>87613800</v>
      </c>
      <c r="Y16" s="45">
        <f t="shared" si="1"/>
        <v>17.522760000000002</v>
      </c>
      <c r="AA16" s="25"/>
    </row>
    <row r="17" spans="1:27" s="14" customFormat="1" ht="39" customHeight="1" x14ac:dyDescent="0.2">
      <c r="A17" s="31">
        <v>10</v>
      </c>
      <c r="B17" s="11">
        <v>4</v>
      </c>
      <c r="C17" s="12">
        <v>1</v>
      </c>
      <c r="D17" s="12">
        <v>1</v>
      </c>
      <c r="E17" s="9">
        <v>12</v>
      </c>
      <c r="F17" s="43" t="s">
        <v>44</v>
      </c>
      <c r="G17" s="38"/>
      <c r="H17" s="44"/>
      <c r="I17" s="44"/>
      <c r="J17" s="35"/>
      <c r="K17" s="36">
        <v>30000000000</v>
      </c>
      <c r="L17" s="36">
        <f>[1]JAN!$AK$42</f>
        <v>360917975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f t="shared" si="0"/>
        <v>360917975</v>
      </c>
      <c r="Y17" s="37">
        <f t="shared" si="1"/>
        <v>1.2030599166666667</v>
      </c>
      <c r="Z17" s="25"/>
      <c r="AA17" s="25"/>
    </row>
    <row r="18" spans="1:27" s="14" customFormat="1" ht="39" customHeight="1" x14ac:dyDescent="0.2">
      <c r="A18" s="31">
        <v>11</v>
      </c>
      <c r="B18" s="11">
        <v>4</v>
      </c>
      <c r="C18" s="12">
        <v>1</v>
      </c>
      <c r="D18" s="12">
        <v>1</v>
      </c>
      <c r="E18" s="9">
        <v>13</v>
      </c>
      <c r="F18" s="43" t="s">
        <v>40</v>
      </c>
      <c r="G18" s="38"/>
      <c r="H18" s="44"/>
      <c r="I18" s="44"/>
      <c r="J18" s="35"/>
      <c r="K18" s="36">
        <v>21000000000</v>
      </c>
      <c r="L18" s="36">
        <f>[1]JAN!$AK$44</f>
        <v>2009356538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f t="shared" si="0"/>
        <v>2009356538</v>
      </c>
      <c r="Y18" s="37">
        <f t="shared" si="1"/>
        <v>9.568364466666667</v>
      </c>
      <c r="AA18" s="25"/>
    </row>
    <row r="19" spans="1:27" s="14" customFormat="1" ht="39" customHeight="1" x14ac:dyDescent="0.2">
      <c r="A19" s="31">
        <v>12</v>
      </c>
      <c r="B19" s="11">
        <v>4</v>
      </c>
      <c r="C19" s="12">
        <v>1</v>
      </c>
      <c r="D19" s="12">
        <v>2</v>
      </c>
      <c r="E19" s="9" t="s">
        <v>5</v>
      </c>
      <c r="F19" s="43" t="s">
        <v>47</v>
      </c>
      <c r="G19" s="38"/>
      <c r="H19" s="44"/>
      <c r="I19" s="44"/>
      <c r="J19" s="35"/>
      <c r="K19" s="36"/>
      <c r="L19" s="36">
        <f>[1]JAN!$AK$46</f>
        <v>65638440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f t="shared" si="0"/>
        <v>65638440</v>
      </c>
      <c r="Y19" s="37">
        <v>0</v>
      </c>
      <c r="AA19" s="25"/>
    </row>
    <row r="20" spans="1:27" s="14" customFormat="1" ht="39" customHeight="1" thickBot="1" x14ac:dyDescent="0.25">
      <c r="A20" s="46"/>
      <c r="B20" s="94"/>
      <c r="C20" s="95"/>
      <c r="D20" s="95"/>
      <c r="E20" s="95"/>
      <c r="F20" s="47"/>
      <c r="G20" s="48" t="s">
        <v>19</v>
      </c>
      <c r="H20" s="48"/>
      <c r="I20" s="48"/>
      <c r="J20" s="49"/>
      <c r="K20" s="50">
        <f>SUM(K8:K19)</f>
        <v>104828000000</v>
      </c>
      <c r="L20" s="50">
        <f>SUM(L8:L19)</f>
        <v>7409337771</v>
      </c>
      <c r="M20" s="50">
        <f t="shared" ref="M20:W20" si="2">SUM(M8:M19)</f>
        <v>0</v>
      </c>
      <c r="N20" s="50">
        <f t="shared" si="2"/>
        <v>0</v>
      </c>
      <c r="O20" s="50">
        <f t="shared" si="2"/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>SUM(T8:T19)</f>
        <v>0</v>
      </c>
      <c r="U20" s="50">
        <f>SUM(U8:U19)</f>
        <v>0</v>
      </c>
      <c r="V20" s="50">
        <f t="shared" si="2"/>
        <v>0</v>
      </c>
      <c r="W20" s="50">
        <f t="shared" si="2"/>
        <v>0</v>
      </c>
      <c r="X20" s="50">
        <f>SUM(X8:X19)</f>
        <v>7409337771</v>
      </c>
      <c r="Y20" s="51">
        <f>SUM(X20/K20*100)</f>
        <v>7.0680903680314415</v>
      </c>
      <c r="AA20" s="25"/>
    </row>
    <row r="21" spans="1:27" ht="16.5" customHeight="1" thickTop="1" x14ac:dyDescent="0.2">
      <c r="A21" s="59"/>
      <c r="B21" s="59"/>
      <c r="C21" s="59"/>
      <c r="D21" s="59"/>
      <c r="E21" s="5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7" ht="15" x14ac:dyDescent="0.2">
      <c r="A22" s="59"/>
      <c r="B22" s="4"/>
      <c r="C22" s="6"/>
      <c r="D22" s="6"/>
      <c r="E22" s="5"/>
      <c r="F22" s="4"/>
      <c r="G22" s="4"/>
      <c r="H22" s="6"/>
      <c r="I22" s="6"/>
      <c r="J22" s="4"/>
      <c r="K22" s="4"/>
      <c r="M22" s="4"/>
      <c r="N22" s="4"/>
      <c r="O22" s="4"/>
      <c r="P22" s="4"/>
      <c r="Q22" s="4"/>
      <c r="R22" s="25"/>
      <c r="S22" s="25"/>
      <c r="T22" s="41"/>
      <c r="U22" s="62"/>
      <c r="V22" s="52" t="s">
        <v>52</v>
      </c>
      <c r="W22" s="52"/>
      <c r="X22" s="17"/>
      <c r="Y22" s="27"/>
    </row>
    <row r="23" spans="1:27" ht="15" x14ac:dyDescent="0.2">
      <c r="A23" s="59"/>
      <c r="B23" s="59"/>
      <c r="C23" s="5"/>
      <c r="D23" s="5"/>
      <c r="E23" s="59"/>
      <c r="F23" s="59"/>
      <c r="G23" s="4"/>
      <c r="H23" s="4"/>
      <c r="I23" s="4"/>
      <c r="J23" s="4"/>
      <c r="K23" s="96" t="s">
        <v>22</v>
      </c>
      <c r="L23" s="96"/>
      <c r="M23" s="4"/>
      <c r="N23" s="3"/>
      <c r="O23" s="3"/>
      <c r="P23" s="3"/>
      <c r="Q23" s="7"/>
      <c r="R23" s="14"/>
      <c r="S23" s="14"/>
      <c r="T23" s="41"/>
      <c r="U23" s="41"/>
      <c r="V23" s="62" t="s">
        <v>21</v>
      </c>
      <c r="W23" s="62"/>
      <c r="X23" s="59"/>
    </row>
    <row r="24" spans="1:27" ht="15" x14ac:dyDescent="0.2">
      <c r="A24" s="59"/>
      <c r="B24" s="59"/>
      <c r="C24" s="5"/>
      <c r="D24" s="5"/>
      <c r="E24" s="59"/>
      <c r="F24" s="59"/>
      <c r="G24" s="4"/>
      <c r="H24" s="4"/>
      <c r="I24" s="4"/>
      <c r="J24" s="4"/>
      <c r="K24" s="89" t="s">
        <v>48</v>
      </c>
      <c r="L24" s="89"/>
      <c r="M24" s="4"/>
      <c r="N24" s="4"/>
      <c r="O24" s="4"/>
      <c r="P24" s="4"/>
      <c r="Q24" s="4"/>
      <c r="R24" s="4"/>
      <c r="S24" s="4"/>
      <c r="T24" s="41"/>
      <c r="U24" s="53"/>
      <c r="V24" s="41"/>
      <c r="W24" s="53"/>
      <c r="X24" s="17"/>
    </row>
    <row r="25" spans="1:27" ht="15" x14ac:dyDescent="0.2">
      <c r="A25" s="59"/>
      <c r="B25" s="59"/>
      <c r="C25" s="5"/>
      <c r="D25" s="5"/>
      <c r="E25" s="59"/>
      <c r="F25" s="59"/>
      <c r="G25" s="4"/>
      <c r="H25" s="4"/>
      <c r="I25" s="4"/>
      <c r="J25" s="4"/>
      <c r="M25" s="59"/>
      <c r="N25" s="4"/>
      <c r="O25" s="4"/>
      <c r="P25" s="4"/>
      <c r="Q25" s="4"/>
      <c r="R25" s="4"/>
      <c r="S25" s="4" t="s">
        <v>50</v>
      </c>
      <c r="T25" s="41"/>
      <c r="U25" s="53"/>
      <c r="V25" s="41"/>
      <c r="W25" s="53"/>
      <c r="X25" s="17"/>
    </row>
    <row r="26" spans="1:27" ht="15" x14ac:dyDescent="0.2">
      <c r="A26" s="59"/>
      <c r="B26" s="59"/>
      <c r="C26" s="5"/>
      <c r="D26" s="5"/>
      <c r="E26" s="59"/>
      <c r="F26" s="59"/>
      <c r="G26" s="59"/>
      <c r="H26" s="16"/>
      <c r="I26" s="59"/>
      <c r="K26" s="55"/>
      <c r="L26" s="56"/>
      <c r="M26" s="4"/>
      <c r="N26" s="4"/>
      <c r="O26" s="4"/>
      <c r="P26" s="4"/>
      <c r="Q26" s="4"/>
      <c r="R26" s="4"/>
      <c r="S26" s="4"/>
      <c r="T26" s="41"/>
      <c r="U26" s="53"/>
      <c r="V26" s="41"/>
      <c r="W26" s="53"/>
      <c r="X26" s="17"/>
    </row>
    <row r="27" spans="1:27" ht="15" x14ac:dyDescent="0.2">
      <c r="A27" s="59"/>
      <c r="B27" s="59"/>
      <c r="C27" s="5"/>
      <c r="D27" s="5"/>
      <c r="E27" s="59"/>
      <c r="F27" s="59"/>
      <c r="G27" s="16"/>
      <c r="H27" s="16"/>
      <c r="I27" s="59"/>
      <c r="K27" s="63"/>
      <c r="L27" s="63"/>
      <c r="M27" s="29"/>
      <c r="N27" s="29"/>
      <c r="O27" s="29"/>
      <c r="P27" s="29"/>
      <c r="Q27" s="29"/>
      <c r="R27" s="14"/>
      <c r="S27" s="14"/>
      <c r="T27" s="41"/>
      <c r="U27" s="41"/>
      <c r="V27" s="41"/>
      <c r="W27" s="53"/>
      <c r="X27" s="17"/>
    </row>
    <row r="28" spans="1:27" ht="15" x14ac:dyDescent="0.2">
      <c r="A28" s="29"/>
      <c r="B28" s="29"/>
      <c r="C28" s="29"/>
      <c r="D28" s="29"/>
      <c r="E28" s="29"/>
      <c r="F28" s="29"/>
      <c r="G28" s="29"/>
      <c r="H28" s="29"/>
      <c r="I28" s="29"/>
      <c r="K28" s="90" t="s">
        <v>49</v>
      </c>
      <c r="L28" s="90"/>
      <c r="M28" s="13"/>
      <c r="N28" s="18"/>
      <c r="O28" s="18"/>
      <c r="P28" s="18"/>
      <c r="Q28" s="18"/>
      <c r="R28" s="14"/>
      <c r="S28" s="14"/>
      <c r="T28" s="41"/>
      <c r="U28" s="41"/>
      <c r="V28" s="54" t="s">
        <v>41</v>
      </c>
      <c r="W28" s="54"/>
      <c r="X28" s="64"/>
    </row>
    <row r="29" spans="1:27" ht="13.5" customHeight="1" x14ac:dyDescent="0.2">
      <c r="A29" s="29"/>
      <c r="B29" s="29"/>
      <c r="C29" s="29"/>
      <c r="D29" s="29"/>
      <c r="E29" s="29"/>
      <c r="F29" s="29"/>
      <c r="G29" s="2"/>
      <c r="H29" s="2"/>
      <c r="I29" s="2"/>
      <c r="J29" s="2"/>
      <c r="K29" s="91" t="s">
        <v>46</v>
      </c>
      <c r="L29" s="91"/>
      <c r="M29" s="18"/>
      <c r="N29" s="4"/>
      <c r="O29" s="4"/>
      <c r="P29" s="4"/>
      <c r="Q29" s="4"/>
      <c r="R29" s="4"/>
      <c r="S29" s="4"/>
      <c r="T29" s="41"/>
      <c r="U29" s="92" t="s">
        <v>20</v>
      </c>
      <c r="V29" s="92"/>
      <c r="W29" s="92"/>
      <c r="X29" s="26"/>
    </row>
    <row r="30" spans="1:27" ht="12" customHeight="1" x14ac:dyDescent="0.2">
      <c r="A30" s="29"/>
      <c r="B30" s="29"/>
      <c r="C30" s="19"/>
      <c r="D30" s="19"/>
      <c r="E30" s="29"/>
      <c r="F30" s="29"/>
      <c r="G30" s="26"/>
      <c r="H30" s="26"/>
      <c r="I30" s="26"/>
      <c r="J30" s="26"/>
    </row>
    <row r="31" spans="1:27" ht="12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9"/>
      <c r="S31" s="29"/>
      <c r="T31" s="60"/>
      <c r="U31" s="1"/>
      <c r="V31" s="60"/>
      <c r="W31" s="1"/>
      <c r="X31" s="1"/>
      <c r="Y31" s="1"/>
    </row>
    <row r="32" spans="1:27" x14ac:dyDescent="0.2">
      <c r="A32" s="29"/>
      <c r="B32" s="18"/>
      <c r="C32" s="18"/>
      <c r="D32" s="18"/>
      <c r="E32" s="18"/>
      <c r="F32" s="20"/>
      <c r="G32" s="93"/>
      <c r="H32" s="93"/>
      <c r="I32" s="20"/>
      <c r="J32" s="20"/>
      <c r="K32" s="29"/>
      <c r="L32" s="29"/>
      <c r="M32" s="29"/>
      <c r="N32" s="29"/>
      <c r="O32" s="29"/>
      <c r="P32" s="29"/>
      <c r="Q32" s="29"/>
      <c r="R32" s="29"/>
      <c r="S32" s="29"/>
      <c r="T32" s="60"/>
      <c r="U32" s="60"/>
      <c r="V32" s="60"/>
      <c r="W32" s="60"/>
      <c r="X32" s="60"/>
      <c r="Y32" s="60"/>
    </row>
    <row r="33" spans="1:25" ht="13.5" customHeight="1" x14ac:dyDescent="0.2">
      <c r="A33" s="29"/>
      <c r="B33" s="29"/>
      <c r="C33" s="29"/>
      <c r="D33" s="29"/>
      <c r="E33" s="29"/>
      <c r="F33" s="16"/>
      <c r="G33" s="81"/>
      <c r="H33" s="81"/>
      <c r="I33" s="59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59"/>
      <c r="B34" s="16"/>
      <c r="C34" s="5"/>
      <c r="D34" s="5"/>
      <c r="E34" s="5"/>
      <c r="F34" s="16"/>
      <c r="G34" s="59"/>
      <c r="H34" s="59"/>
      <c r="I34" s="59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" customHeight="1" x14ac:dyDescent="0.2">
      <c r="A35" s="59"/>
      <c r="B35" s="16"/>
      <c r="C35" s="59"/>
      <c r="D35" s="59"/>
      <c r="E35" s="5"/>
      <c r="F35" s="16"/>
      <c r="G35" s="59"/>
      <c r="H35" s="59"/>
      <c r="I35" s="4"/>
      <c r="J35" s="59"/>
      <c r="K35" s="4"/>
      <c r="L35" s="4"/>
      <c r="M35" s="4"/>
      <c r="N35" s="4"/>
      <c r="O35" s="4"/>
      <c r="P35" s="4"/>
      <c r="Q35" s="4"/>
      <c r="R35" s="15"/>
      <c r="S35" s="4"/>
      <c r="T35" s="15"/>
      <c r="U35" s="15"/>
      <c r="V35" s="15"/>
      <c r="W35" s="15"/>
      <c r="X35" s="15"/>
      <c r="Y35" s="15"/>
    </row>
    <row r="36" spans="1:25" ht="13.5" customHeight="1" x14ac:dyDescent="0.2">
      <c r="A36" s="59"/>
      <c r="B36" s="59"/>
      <c r="C36" s="5"/>
      <c r="D36" s="5"/>
      <c r="E36" s="5"/>
      <c r="F36" s="16"/>
      <c r="G36" s="59"/>
      <c r="H36" s="59"/>
      <c r="I36" s="59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 x14ac:dyDescent="0.2">
      <c r="A37" s="4"/>
      <c r="B37" s="59"/>
      <c r="C37" s="5"/>
      <c r="D37" s="5"/>
      <c r="E37" s="5"/>
      <c r="F37" s="16"/>
      <c r="G37" s="5"/>
      <c r="H37" s="59"/>
      <c r="I37" s="59"/>
      <c r="J37" s="21"/>
      <c r="K37" s="4"/>
      <c r="L37" s="4"/>
      <c r="M37" s="4"/>
      <c r="N37" s="4"/>
      <c r="O37" s="4"/>
      <c r="P37" s="4"/>
      <c r="Q37" s="4"/>
      <c r="R37" s="15"/>
      <c r="S37" s="4"/>
      <c r="T37" s="15"/>
      <c r="U37" s="15"/>
      <c r="V37" s="15"/>
      <c r="W37" s="15"/>
      <c r="X37" s="15"/>
      <c r="Y37" s="15"/>
    </row>
    <row r="38" spans="1:25" ht="12" customHeight="1" x14ac:dyDescent="0.2">
      <c r="A38" s="4"/>
      <c r="B38" s="59"/>
      <c r="C38" s="59"/>
      <c r="D38" s="5"/>
      <c r="E38" s="5"/>
      <c r="F38" s="16"/>
      <c r="G38" s="59"/>
      <c r="H38" s="59"/>
      <c r="I38" s="59"/>
      <c r="J38" s="4"/>
      <c r="K38" s="4"/>
      <c r="L38" s="4"/>
      <c r="M38" s="4"/>
      <c r="N38" s="4"/>
      <c r="O38" s="4"/>
      <c r="P38" s="4"/>
      <c r="Q38" s="4"/>
      <c r="R38" s="15"/>
      <c r="S38" s="4"/>
      <c r="T38" s="15"/>
      <c r="U38" s="15"/>
      <c r="V38" s="15"/>
      <c r="W38" s="15"/>
      <c r="X38" s="15"/>
      <c r="Y38" s="15"/>
    </row>
    <row r="39" spans="1:25" ht="12" customHeight="1" x14ac:dyDescent="0.2">
      <c r="A39" s="4"/>
      <c r="B39" s="59"/>
      <c r="C39" s="59"/>
      <c r="D39" s="5"/>
      <c r="E39" s="5"/>
      <c r="F39" s="16"/>
      <c r="G39" s="59"/>
      <c r="H39" s="59"/>
      <c r="I39" s="59"/>
      <c r="J39" s="4"/>
      <c r="K39" s="4"/>
      <c r="L39" s="4"/>
      <c r="M39" s="4"/>
      <c r="N39" s="4"/>
      <c r="O39" s="4"/>
      <c r="P39" s="4"/>
      <c r="Q39" s="4"/>
      <c r="R39" s="15"/>
      <c r="S39" s="4"/>
      <c r="T39" s="15"/>
      <c r="U39" s="15"/>
      <c r="V39" s="15"/>
      <c r="W39" s="15"/>
      <c r="X39" s="15"/>
      <c r="Y39" s="15"/>
    </row>
    <row r="40" spans="1:25" ht="13.5" customHeight="1" x14ac:dyDescent="0.2">
      <c r="A40" s="59"/>
      <c r="B40" s="59"/>
      <c r="C40" s="5"/>
      <c r="D40" s="5"/>
      <c r="E40" s="5"/>
      <c r="F40" s="16"/>
      <c r="G40" s="59"/>
      <c r="H40" s="59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 x14ac:dyDescent="0.2">
      <c r="A41" s="59"/>
      <c r="B41" s="59"/>
      <c r="C41" s="5"/>
      <c r="D41" s="5"/>
      <c r="E41" s="5"/>
      <c r="F41" s="16"/>
      <c r="G41" s="59"/>
      <c r="H41" s="59"/>
      <c r="I41" s="4"/>
      <c r="J41" s="4"/>
      <c r="K41" s="4"/>
      <c r="L41" s="4"/>
      <c r="M41" s="4"/>
      <c r="N41" s="4"/>
      <c r="O41" s="4"/>
      <c r="P41" s="4"/>
      <c r="Q41" s="4"/>
      <c r="R41" s="15"/>
      <c r="S41" s="4"/>
      <c r="T41" s="15"/>
      <c r="U41" s="15"/>
      <c r="V41" s="15"/>
      <c r="W41" s="15"/>
      <c r="X41" s="15"/>
      <c r="Y41" s="15"/>
    </row>
    <row r="42" spans="1:25" ht="12" customHeight="1" x14ac:dyDescent="0.2">
      <c r="A42" s="59"/>
      <c r="B42" s="59"/>
      <c r="C42" s="5"/>
      <c r="D42" s="5"/>
      <c r="E42" s="5"/>
      <c r="F42" s="16"/>
      <c r="G42" s="59"/>
      <c r="H42" s="59"/>
      <c r="I42" s="4"/>
      <c r="J42" s="4"/>
      <c r="K42" s="4"/>
      <c r="L42" s="4"/>
      <c r="M42" s="4"/>
      <c r="N42" s="4"/>
      <c r="O42" s="4"/>
      <c r="P42" s="4"/>
      <c r="Q42" s="4"/>
      <c r="R42" s="15"/>
      <c r="S42" s="4"/>
      <c r="T42" s="15"/>
      <c r="U42" s="15"/>
      <c r="V42" s="15"/>
      <c r="W42" s="15"/>
      <c r="X42" s="15"/>
      <c r="Y42" s="15"/>
    </row>
    <row r="43" spans="1:25" ht="12" customHeight="1" x14ac:dyDescent="0.2">
      <c r="A43" s="59"/>
      <c r="B43" s="59"/>
      <c r="C43" s="5"/>
      <c r="D43" s="5"/>
      <c r="E43" s="5"/>
      <c r="F43" s="16"/>
      <c r="G43" s="59"/>
      <c r="H43" s="59"/>
      <c r="I43" s="4"/>
      <c r="J43" s="4"/>
      <c r="K43" s="4"/>
      <c r="L43" s="4"/>
      <c r="M43" s="4"/>
      <c r="N43" s="4"/>
      <c r="O43" s="4"/>
      <c r="P43" s="4"/>
      <c r="Q43" s="4"/>
      <c r="R43" s="15"/>
      <c r="S43" s="4"/>
      <c r="T43" s="15"/>
      <c r="U43" s="15"/>
      <c r="V43" s="15"/>
      <c r="W43" s="15"/>
      <c r="X43" s="15"/>
      <c r="Y43" s="15"/>
    </row>
    <row r="44" spans="1:25" ht="12" customHeight="1" x14ac:dyDescent="0.2">
      <c r="A44" s="59"/>
      <c r="B44" s="59"/>
      <c r="C44" s="5"/>
      <c r="D44" s="5"/>
      <c r="E44" s="5"/>
      <c r="F44" s="16"/>
      <c r="G44" s="59"/>
      <c r="H44" s="59"/>
      <c r="I44" s="4"/>
      <c r="J44" s="4"/>
      <c r="K44" s="4"/>
      <c r="L44" s="4"/>
      <c r="M44" s="4"/>
      <c r="N44" s="4"/>
      <c r="O44" s="4"/>
      <c r="P44" s="4"/>
      <c r="Q44" s="4"/>
      <c r="R44" s="15"/>
      <c r="S44" s="4"/>
      <c r="T44" s="15"/>
      <c r="U44" s="15"/>
      <c r="V44" s="15"/>
      <c r="W44" s="15"/>
      <c r="X44" s="15"/>
      <c r="Y44" s="15"/>
    </row>
    <row r="45" spans="1:25" ht="12" customHeight="1" x14ac:dyDescent="0.2">
      <c r="A45" s="59"/>
      <c r="B45" s="59"/>
      <c r="C45" s="5"/>
      <c r="D45" s="5"/>
      <c r="E45" s="5"/>
      <c r="F45" s="16"/>
      <c r="G45" s="59"/>
      <c r="H45" s="59"/>
      <c r="I45" s="59"/>
      <c r="J45" s="4"/>
      <c r="K45" s="4"/>
      <c r="L45" s="4"/>
      <c r="M45" s="4"/>
      <c r="N45" s="4"/>
      <c r="O45" s="4"/>
      <c r="P45" s="4"/>
      <c r="Q45" s="4"/>
      <c r="R45" s="15"/>
      <c r="S45" s="4"/>
      <c r="T45" s="15"/>
      <c r="U45" s="15"/>
      <c r="V45" s="15"/>
      <c r="W45" s="15"/>
      <c r="X45" s="15"/>
      <c r="Y45" s="15"/>
    </row>
    <row r="46" spans="1:25" ht="12" customHeight="1" x14ac:dyDescent="0.2">
      <c r="A46" s="59"/>
      <c r="B46" s="59"/>
      <c r="C46" s="5"/>
      <c r="D46" s="5"/>
      <c r="E46" s="5"/>
      <c r="F46" s="16"/>
      <c r="G46" s="59"/>
      <c r="H46" s="59"/>
      <c r="I46" s="59"/>
      <c r="J46" s="4"/>
      <c r="K46" s="4"/>
      <c r="L46" s="4"/>
      <c r="M46" s="4"/>
      <c r="N46" s="4"/>
      <c r="O46" s="4"/>
      <c r="P46" s="4"/>
      <c r="Q46" s="4"/>
      <c r="R46" s="15"/>
      <c r="S46" s="4"/>
      <c r="T46" s="15"/>
      <c r="U46" s="15"/>
      <c r="V46" s="15"/>
      <c r="W46" s="15"/>
      <c r="X46" s="15"/>
      <c r="Y46" s="15"/>
    </row>
    <row r="47" spans="1:25" ht="12" customHeight="1" x14ac:dyDescent="0.2">
      <c r="A47" s="59"/>
      <c r="B47" s="59"/>
      <c r="C47" s="5"/>
      <c r="D47" s="5"/>
      <c r="E47" s="5"/>
      <c r="F47" s="16"/>
      <c r="G47" s="59"/>
      <c r="H47" s="59"/>
      <c r="I47" s="4"/>
      <c r="J47" s="59"/>
      <c r="K47" s="4"/>
      <c r="L47" s="4"/>
      <c r="M47" s="4"/>
      <c r="N47" s="4"/>
      <c r="O47" s="4"/>
      <c r="P47" s="4"/>
      <c r="Q47" s="4"/>
      <c r="R47" s="15"/>
      <c r="S47" s="4"/>
      <c r="T47" s="15"/>
      <c r="U47" s="15"/>
      <c r="V47" s="15"/>
      <c r="W47" s="15"/>
      <c r="X47" s="15"/>
      <c r="Y47" s="15"/>
    </row>
    <row r="48" spans="1:25" ht="12" customHeight="1" x14ac:dyDescent="0.2">
      <c r="A48" s="59"/>
      <c r="B48" s="59"/>
      <c r="C48" s="5"/>
      <c r="D48" s="5"/>
      <c r="E48" s="5"/>
      <c r="F48" s="16"/>
      <c r="G48" s="5"/>
      <c r="H48" s="59"/>
      <c r="I48" s="59"/>
      <c r="J48" s="4"/>
      <c r="K48" s="4"/>
      <c r="L48" s="4"/>
      <c r="M48" s="4"/>
      <c r="N48" s="4"/>
      <c r="O48" s="4"/>
      <c r="P48" s="4"/>
      <c r="Q48" s="4"/>
      <c r="R48" s="15"/>
      <c r="S48" s="4"/>
      <c r="T48" s="15"/>
      <c r="U48" s="15"/>
      <c r="V48" s="15"/>
      <c r="W48" s="15"/>
      <c r="X48" s="15"/>
      <c r="Y48" s="15"/>
    </row>
    <row r="49" spans="1:25" ht="12" customHeight="1" x14ac:dyDescent="0.2">
      <c r="A49" s="59"/>
      <c r="B49" s="59"/>
      <c r="C49" s="5"/>
      <c r="D49" s="5"/>
      <c r="E49" s="5"/>
      <c r="F49" s="16"/>
      <c r="G49" s="5"/>
      <c r="H49" s="59"/>
      <c r="I49" s="59"/>
      <c r="J49" s="4"/>
      <c r="K49" s="4"/>
      <c r="L49" s="4"/>
      <c r="M49" s="4"/>
      <c r="N49" s="4"/>
      <c r="O49" s="4"/>
      <c r="P49" s="4"/>
      <c r="Q49" s="4"/>
      <c r="R49" s="15"/>
      <c r="S49" s="4"/>
      <c r="T49" s="15"/>
      <c r="U49" s="15"/>
      <c r="V49" s="15"/>
      <c r="W49" s="15"/>
      <c r="X49" s="15"/>
      <c r="Y49" s="15"/>
    </row>
    <row r="50" spans="1:25" ht="12" customHeight="1" x14ac:dyDescent="0.2">
      <c r="A50" s="59"/>
      <c r="B50" s="59"/>
      <c r="C50" s="5"/>
      <c r="D50" s="5"/>
      <c r="E50" s="5"/>
      <c r="F50" s="22"/>
      <c r="G50" s="1"/>
      <c r="H50" s="1"/>
      <c r="I50" s="1"/>
      <c r="J50" s="4"/>
      <c r="K50" s="4"/>
      <c r="L50" s="4"/>
      <c r="M50" s="4"/>
      <c r="N50" s="4"/>
      <c r="O50" s="4"/>
      <c r="P50" s="4"/>
      <c r="Q50" s="4"/>
      <c r="R50" s="15"/>
      <c r="S50" s="4"/>
      <c r="T50" s="15"/>
      <c r="U50" s="15"/>
      <c r="V50" s="15"/>
      <c r="W50" s="15"/>
      <c r="X50" s="15"/>
      <c r="Y50" s="15"/>
    </row>
    <row r="51" spans="1:25" ht="13.5" customHeight="1" x14ac:dyDescent="0.2">
      <c r="A51" s="59"/>
      <c r="B51" s="59"/>
      <c r="C51" s="5"/>
      <c r="D51" s="5"/>
      <c r="E51" s="5"/>
      <c r="F51" s="16"/>
      <c r="G51" s="5"/>
      <c r="H51" s="59"/>
      <c r="I51" s="59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 x14ac:dyDescent="0.2">
      <c r="A52" s="59"/>
      <c r="B52" s="59"/>
      <c r="C52" s="5"/>
      <c r="D52" s="5"/>
      <c r="E52" s="5"/>
      <c r="F52" s="16"/>
      <c r="G52" s="59"/>
      <c r="H52" s="59"/>
      <c r="I52" s="4"/>
      <c r="J52" s="59"/>
      <c r="K52" s="4"/>
      <c r="L52" s="4"/>
      <c r="M52" s="4"/>
      <c r="N52" s="4"/>
      <c r="O52" s="4"/>
      <c r="P52" s="4"/>
      <c r="Q52" s="4"/>
      <c r="R52" s="15"/>
      <c r="S52" s="4"/>
      <c r="T52" s="15"/>
      <c r="U52" s="15"/>
      <c r="V52" s="15"/>
      <c r="W52" s="15"/>
      <c r="X52" s="15"/>
      <c r="Y52" s="15"/>
    </row>
    <row r="53" spans="1:25" ht="12" customHeight="1" x14ac:dyDescent="0.2">
      <c r="A53" s="59"/>
      <c r="B53" s="59"/>
      <c r="C53" s="5"/>
      <c r="D53" s="5"/>
      <c r="E53" s="5"/>
      <c r="F53" s="16"/>
      <c r="G53" s="59"/>
      <c r="H53" s="59"/>
      <c r="I53" s="59"/>
      <c r="J53" s="4"/>
      <c r="K53" s="4"/>
      <c r="L53" s="4"/>
      <c r="M53" s="4"/>
      <c r="N53" s="4"/>
      <c r="O53" s="4"/>
      <c r="P53" s="4"/>
      <c r="Q53" s="4"/>
      <c r="R53" s="15"/>
      <c r="S53" s="4"/>
      <c r="T53" s="15"/>
      <c r="U53" s="15"/>
      <c r="V53" s="15"/>
      <c r="W53" s="15"/>
      <c r="X53" s="15"/>
      <c r="Y53" s="15"/>
    </row>
    <row r="54" spans="1:25" ht="12" customHeight="1" x14ac:dyDescent="0.2">
      <c r="A54" s="59"/>
      <c r="B54" s="59"/>
      <c r="C54" s="5"/>
      <c r="D54" s="5"/>
      <c r="E54" s="5"/>
      <c r="F54" s="16"/>
      <c r="G54" s="59"/>
      <c r="H54" s="59"/>
      <c r="I54" s="4"/>
      <c r="J54" s="59"/>
      <c r="K54" s="4"/>
      <c r="L54" s="4"/>
      <c r="M54" s="4"/>
      <c r="N54" s="4"/>
      <c r="O54" s="4"/>
      <c r="P54" s="4"/>
      <c r="Q54" s="4"/>
      <c r="R54" s="15"/>
      <c r="S54" s="4"/>
      <c r="T54" s="15"/>
      <c r="U54" s="15"/>
      <c r="V54" s="15"/>
      <c r="W54" s="15"/>
      <c r="X54" s="15"/>
      <c r="Y54" s="15"/>
    </row>
    <row r="55" spans="1:25" ht="12" customHeight="1" x14ac:dyDescent="0.2">
      <c r="A55" s="4"/>
      <c r="B55" s="59"/>
      <c r="C55" s="5"/>
      <c r="D55" s="5"/>
      <c r="E55" s="5"/>
      <c r="F55" s="16"/>
      <c r="G55" s="59"/>
      <c r="H55" s="59"/>
      <c r="I55" s="4"/>
      <c r="J55" s="59"/>
      <c r="K55" s="4"/>
      <c r="L55" s="4"/>
      <c r="M55" s="4"/>
      <c r="N55" s="4"/>
      <c r="O55" s="4"/>
      <c r="P55" s="4"/>
      <c r="Q55" s="4"/>
      <c r="R55" s="15"/>
      <c r="S55" s="4"/>
      <c r="T55" s="15"/>
      <c r="U55" s="15"/>
      <c r="V55" s="15"/>
      <c r="W55" s="15"/>
      <c r="X55" s="15"/>
      <c r="Y55" s="15"/>
    </row>
    <row r="56" spans="1:25" ht="12" customHeight="1" x14ac:dyDescent="0.2">
      <c r="A56" s="59"/>
      <c r="B56" s="59"/>
      <c r="C56" s="5"/>
      <c r="D56" s="5"/>
      <c r="E56" s="5"/>
      <c r="F56" s="16"/>
      <c r="G56" s="59"/>
      <c r="H56" s="59"/>
      <c r="I56" s="4"/>
      <c r="J56" s="59"/>
      <c r="K56" s="4"/>
      <c r="L56" s="4"/>
      <c r="M56" s="4"/>
      <c r="N56" s="4"/>
      <c r="O56" s="4"/>
      <c r="P56" s="4"/>
      <c r="Q56" s="4"/>
      <c r="R56" s="15"/>
      <c r="S56" s="4"/>
      <c r="T56" s="15"/>
      <c r="U56" s="15"/>
      <c r="V56" s="15"/>
      <c r="W56" s="15"/>
      <c r="X56" s="15"/>
      <c r="Y56" s="15"/>
    </row>
    <row r="57" spans="1:25" ht="12" customHeight="1" x14ac:dyDescent="0.2">
      <c r="A57" s="59"/>
      <c r="B57" s="59"/>
      <c r="C57" s="5"/>
      <c r="D57" s="5"/>
      <c r="E57" s="5"/>
      <c r="F57" s="16"/>
      <c r="G57" s="59"/>
      <c r="H57" s="59"/>
      <c r="I57" s="4"/>
      <c r="J57" s="59"/>
      <c r="K57" s="4"/>
      <c r="L57" s="4"/>
      <c r="M57" s="4"/>
      <c r="N57" s="4"/>
      <c r="O57" s="4"/>
      <c r="P57" s="4"/>
      <c r="Q57" s="4"/>
      <c r="R57" s="15"/>
      <c r="S57" s="4"/>
      <c r="T57" s="15"/>
      <c r="U57" s="15"/>
      <c r="V57" s="15"/>
      <c r="W57" s="15"/>
      <c r="X57" s="15"/>
      <c r="Y57" s="15"/>
    </row>
    <row r="58" spans="1:25" ht="13.5" customHeight="1" x14ac:dyDescent="0.2">
      <c r="A58" s="59"/>
      <c r="B58" s="59"/>
      <c r="C58" s="5"/>
      <c r="D58" s="5"/>
      <c r="E58" s="5"/>
      <c r="F58" s="16"/>
      <c r="G58" s="59"/>
      <c r="H58" s="59"/>
      <c r="I58" s="4"/>
      <c r="J58" s="5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">
      <c r="A59" s="59"/>
      <c r="B59" s="59"/>
      <c r="C59" s="5"/>
      <c r="D59" s="5"/>
      <c r="E59" s="5"/>
      <c r="F59" s="16"/>
      <c r="G59" s="59"/>
      <c r="H59" s="59"/>
      <c r="I59" s="4"/>
      <c r="J59" s="59"/>
      <c r="K59" s="4"/>
      <c r="L59" s="4"/>
      <c r="M59" s="4"/>
      <c r="N59" s="4"/>
      <c r="O59" s="4"/>
      <c r="P59" s="4"/>
      <c r="Q59" s="4"/>
      <c r="R59" s="15"/>
      <c r="S59" s="4"/>
      <c r="T59" s="15"/>
      <c r="U59" s="15"/>
      <c r="V59" s="15"/>
      <c r="W59" s="15"/>
      <c r="X59" s="15"/>
      <c r="Y59" s="15"/>
    </row>
    <row r="60" spans="1:25" ht="12" customHeight="1" x14ac:dyDescent="0.2">
      <c r="A60" s="59"/>
      <c r="B60" s="59"/>
      <c r="C60" s="5"/>
      <c r="D60" s="5"/>
      <c r="E60" s="5"/>
      <c r="F60" s="16"/>
      <c r="G60" s="59"/>
      <c r="H60" s="5"/>
      <c r="I60" s="5"/>
      <c r="J60" s="4"/>
      <c r="K60" s="4"/>
      <c r="L60" s="4"/>
      <c r="M60" s="4"/>
      <c r="N60" s="4"/>
      <c r="O60" s="4"/>
      <c r="P60" s="4"/>
      <c r="Q60" s="4"/>
      <c r="R60" s="15"/>
      <c r="S60" s="4"/>
      <c r="T60" s="15"/>
      <c r="U60" s="15"/>
      <c r="V60" s="15"/>
      <c r="W60" s="15"/>
      <c r="X60" s="15"/>
      <c r="Y60" s="15"/>
    </row>
    <row r="61" spans="1:25" ht="12" customHeight="1" x14ac:dyDescent="0.2">
      <c r="A61" s="59"/>
      <c r="B61" s="59"/>
      <c r="C61" s="5"/>
      <c r="D61" s="5"/>
      <c r="E61" s="5"/>
      <c r="F61" s="16"/>
      <c r="G61" s="59"/>
      <c r="H61" s="5"/>
      <c r="I61" s="5"/>
      <c r="J61" s="4"/>
      <c r="K61" s="4"/>
      <c r="L61" s="4"/>
      <c r="M61" s="4"/>
      <c r="N61" s="4"/>
      <c r="O61" s="4"/>
      <c r="P61" s="4"/>
      <c r="Q61" s="4"/>
      <c r="R61" s="15"/>
      <c r="S61" s="4"/>
      <c r="T61" s="15"/>
      <c r="U61" s="15"/>
      <c r="V61" s="15"/>
      <c r="W61" s="15"/>
      <c r="X61" s="15"/>
      <c r="Y61" s="15"/>
    </row>
    <row r="62" spans="1:25" ht="12" customHeight="1" x14ac:dyDescent="0.2">
      <c r="A62" s="59"/>
      <c r="B62" s="59"/>
      <c r="C62" s="5"/>
      <c r="D62" s="5"/>
      <c r="E62" s="5"/>
      <c r="F62" s="16"/>
      <c r="G62" s="59"/>
      <c r="H62" s="5"/>
      <c r="I62" s="5"/>
      <c r="J62" s="4"/>
      <c r="K62" s="4"/>
      <c r="L62" s="4"/>
      <c r="M62" s="4"/>
      <c r="N62" s="4"/>
      <c r="O62" s="4"/>
      <c r="P62" s="4"/>
      <c r="Q62" s="4"/>
      <c r="R62" s="15"/>
      <c r="S62" s="4"/>
      <c r="T62" s="15"/>
      <c r="U62" s="15"/>
      <c r="V62" s="15"/>
      <c r="W62" s="15"/>
      <c r="X62" s="15"/>
      <c r="Y62" s="15"/>
    </row>
    <row r="63" spans="1:25" ht="12" customHeight="1" x14ac:dyDescent="0.2">
      <c r="A63" s="59"/>
      <c r="B63" s="59"/>
      <c r="C63" s="5"/>
      <c r="D63" s="5"/>
      <c r="E63" s="5"/>
      <c r="F63" s="16"/>
      <c r="G63" s="59"/>
      <c r="H63" s="5"/>
      <c r="I63" s="5"/>
      <c r="J63" s="4"/>
      <c r="K63" s="4"/>
      <c r="L63" s="4"/>
      <c r="M63" s="4"/>
      <c r="N63" s="4"/>
      <c r="O63" s="4"/>
      <c r="P63" s="4"/>
      <c r="Q63" s="4"/>
      <c r="R63" s="15"/>
      <c r="S63" s="4"/>
      <c r="T63" s="15"/>
      <c r="U63" s="15"/>
      <c r="V63" s="15"/>
      <c r="W63" s="15"/>
      <c r="X63" s="15"/>
      <c r="Y63" s="15"/>
    </row>
    <row r="64" spans="1:25" ht="12" customHeight="1" x14ac:dyDescent="0.2">
      <c r="A64" s="59"/>
      <c r="B64" s="59"/>
      <c r="C64" s="5"/>
      <c r="D64" s="5"/>
      <c r="E64" s="5"/>
      <c r="F64" s="16"/>
      <c r="G64" s="59"/>
      <c r="H64" s="5"/>
      <c r="I64" s="5"/>
      <c r="J64" s="4"/>
      <c r="K64" s="4"/>
      <c r="L64" s="4"/>
      <c r="M64" s="4"/>
      <c r="N64" s="4"/>
      <c r="O64" s="4"/>
      <c r="P64" s="4"/>
      <c r="Q64" s="4"/>
      <c r="R64" s="15"/>
      <c r="S64" s="4"/>
      <c r="T64" s="15"/>
      <c r="U64" s="15"/>
      <c r="V64" s="15"/>
      <c r="W64" s="15"/>
      <c r="X64" s="15"/>
      <c r="Y64" s="15"/>
    </row>
    <row r="65" spans="1:25" ht="12" customHeight="1" x14ac:dyDescent="0.2">
      <c r="A65" s="59"/>
      <c r="B65" s="59"/>
      <c r="C65" s="5"/>
      <c r="D65" s="5"/>
      <c r="E65" s="5"/>
      <c r="F65" s="16"/>
      <c r="G65" s="59"/>
      <c r="H65" s="5"/>
      <c r="I65" s="5"/>
      <c r="J65" s="4"/>
      <c r="K65" s="4"/>
      <c r="L65" s="4"/>
      <c r="M65" s="4"/>
      <c r="N65" s="4"/>
      <c r="O65" s="4"/>
      <c r="P65" s="4"/>
      <c r="Q65" s="4"/>
      <c r="R65" s="15"/>
      <c r="S65" s="4"/>
      <c r="T65" s="15"/>
      <c r="U65" s="15"/>
      <c r="V65" s="15"/>
      <c r="W65" s="15"/>
      <c r="X65" s="15"/>
      <c r="Y65" s="15"/>
    </row>
    <row r="66" spans="1:25" ht="12" customHeight="1" x14ac:dyDescent="0.2">
      <c r="A66" s="59"/>
      <c r="B66" s="59"/>
      <c r="C66" s="5"/>
      <c r="D66" s="5"/>
      <c r="E66" s="5"/>
      <c r="F66" s="16"/>
      <c r="G66" s="59"/>
      <c r="H66" s="5"/>
      <c r="I66" s="5"/>
      <c r="J66" s="4"/>
      <c r="K66" s="4"/>
      <c r="L66" s="4"/>
      <c r="M66" s="4"/>
      <c r="N66" s="4"/>
      <c r="O66" s="4"/>
      <c r="P66" s="4"/>
      <c r="Q66" s="4"/>
      <c r="R66" s="15"/>
      <c r="S66" s="4"/>
      <c r="T66" s="15"/>
      <c r="U66" s="15"/>
      <c r="V66" s="15"/>
      <c r="W66" s="15"/>
      <c r="X66" s="15"/>
      <c r="Y66" s="15"/>
    </row>
    <row r="67" spans="1:25" ht="12" customHeight="1" x14ac:dyDescent="0.2">
      <c r="A67" s="59"/>
      <c r="B67" s="59"/>
      <c r="C67" s="5"/>
      <c r="D67" s="5"/>
      <c r="E67" s="5"/>
      <c r="F67" s="16"/>
      <c r="G67" s="59"/>
      <c r="H67" s="5"/>
      <c r="I67" s="5"/>
      <c r="J67" s="4"/>
      <c r="K67" s="4"/>
      <c r="L67" s="4"/>
      <c r="M67" s="4"/>
      <c r="N67" s="4"/>
      <c r="O67" s="4"/>
      <c r="P67" s="4"/>
      <c r="Q67" s="4"/>
      <c r="R67" s="15"/>
      <c r="S67" s="4"/>
      <c r="T67" s="15"/>
      <c r="U67" s="15"/>
      <c r="V67" s="15"/>
      <c r="W67" s="15"/>
      <c r="X67" s="15"/>
      <c r="Y67" s="15"/>
    </row>
    <row r="68" spans="1:25" ht="12" customHeight="1" x14ac:dyDescent="0.2">
      <c r="A68" s="59"/>
      <c r="B68" s="59"/>
      <c r="C68" s="5"/>
      <c r="D68" s="5"/>
      <c r="E68" s="5"/>
      <c r="F68" s="16"/>
      <c r="G68" s="59"/>
      <c r="H68" s="5"/>
      <c r="I68" s="5"/>
      <c r="J68" s="4"/>
      <c r="K68" s="4"/>
      <c r="L68" s="4"/>
      <c r="M68" s="4"/>
      <c r="N68" s="4"/>
      <c r="O68" s="4"/>
      <c r="P68" s="4"/>
      <c r="Q68" s="4"/>
      <c r="R68" s="15"/>
      <c r="S68" s="4"/>
      <c r="T68" s="15"/>
      <c r="U68" s="15"/>
      <c r="V68" s="15"/>
      <c r="W68" s="15"/>
      <c r="X68" s="15"/>
      <c r="Y68" s="15"/>
    </row>
    <row r="69" spans="1:25" ht="12" customHeight="1" x14ac:dyDescent="0.2">
      <c r="A69" s="59"/>
      <c r="B69" s="59"/>
      <c r="C69" s="5"/>
      <c r="D69" s="5"/>
      <c r="E69" s="5"/>
      <c r="F69" s="16"/>
      <c r="G69" s="59"/>
      <c r="H69" s="5"/>
      <c r="I69" s="5"/>
      <c r="J69" s="4"/>
      <c r="K69" s="4"/>
      <c r="L69" s="4"/>
      <c r="M69" s="4"/>
      <c r="N69" s="4"/>
      <c r="O69" s="4"/>
      <c r="P69" s="4"/>
      <c r="Q69" s="4"/>
      <c r="R69" s="15"/>
      <c r="S69" s="4"/>
      <c r="T69" s="15"/>
      <c r="U69" s="15"/>
      <c r="V69" s="15"/>
      <c r="W69" s="15"/>
      <c r="X69" s="15"/>
      <c r="Y69" s="15"/>
    </row>
    <row r="70" spans="1:25" ht="12" customHeight="1" x14ac:dyDescent="0.2">
      <c r="A70" s="59"/>
      <c r="B70" s="59"/>
      <c r="C70" s="5"/>
      <c r="D70" s="5"/>
      <c r="E70" s="5"/>
      <c r="F70" s="16"/>
      <c r="G70" s="59"/>
      <c r="H70" s="5"/>
      <c r="I70" s="5"/>
      <c r="J70" s="4"/>
      <c r="K70" s="4"/>
      <c r="L70" s="4"/>
      <c r="M70" s="4"/>
      <c r="N70" s="4"/>
      <c r="O70" s="4"/>
      <c r="P70" s="4"/>
      <c r="Q70" s="4"/>
      <c r="R70" s="15"/>
      <c r="S70" s="4"/>
      <c r="T70" s="15"/>
      <c r="U70" s="15"/>
      <c r="V70" s="15"/>
      <c r="W70" s="15"/>
      <c r="X70" s="15"/>
      <c r="Y70" s="15"/>
    </row>
    <row r="71" spans="1:25" ht="12" customHeight="1" x14ac:dyDescent="0.2">
      <c r="A71" s="59"/>
      <c r="B71" s="59"/>
      <c r="C71" s="5"/>
      <c r="D71" s="5"/>
      <c r="E71" s="5"/>
      <c r="F71" s="16"/>
      <c r="G71" s="59"/>
      <c r="H71" s="5"/>
      <c r="I71" s="5"/>
      <c r="J71" s="4"/>
      <c r="K71" s="4"/>
      <c r="L71" s="4"/>
      <c r="M71" s="4"/>
      <c r="N71" s="4"/>
      <c r="O71" s="4"/>
      <c r="P71" s="4"/>
      <c r="Q71" s="4"/>
      <c r="R71" s="15"/>
      <c r="S71" s="4"/>
      <c r="T71" s="15"/>
      <c r="U71" s="15"/>
      <c r="V71" s="15"/>
      <c r="W71" s="15"/>
      <c r="X71" s="15"/>
      <c r="Y71" s="15"/>
    </row>
    <row r="72" spans="1:25" ht="12" customHeight="1" x14ac:dyDescent="0.2">
      <c r="A72" s="59"/>
      <c r="B72" s="59"/>
      <c r="C72" s="5"/>
      <c r="D72" s="5"/>
      <c r="E72" s="5"/>
      <c r="F72" s="16"/>
      <c r="G72" s="59"/>
      <c r="H72" s="5"/>
      <c r="I72" s="5"/>
      <c r="J72" s="4"/>
      <c r="K72" s="4"/>
      <c r="L72" s="4"/>
      <c r="M72" s="4"/>
      <c r="N72" s="4"/>
      <c r="O72" s="4"/>
      <c r="P72" s="4"/>
      <c r="Q72" s="4"/>
      <c r="R72" s="15"/>
      <c r="S72" s="4"/>
      <c r="T72" s="15"/>
      <c r="U72" s="15"/>
      <c r="V72" s="15"/>
      <c r="W72" s="15"/>
      <c r="X72" s="15"/>
      <c r="Y72" s="15"/>
    </row>
    <row r="73" spans="1:25" ht="12" customHeight="1" x14ac:dyDescent="0.2">
      <c r="A73" s="59"/>
      <c r="B73" s="59"/>
      <c r="C73" s="5"/>
      <c r="D73" s="5"/>
      <c r="E73" s="5"/>
      <c r="F73" s="16"/>
      <c r="G73" s="59"/>
      <c r="H73" s="5"/>
      <c r="I73" s="5"/>
      <c r="J73" s="4"/>
      <c r="K73" s="4"/>
      <c r="L73" s="4"/>
      <c r="M73" s="4"/>
      <c r="N73" s="4"/>
      <c r="O73" s="4"/>
      <c r="P73" s="4"/>
      <c r="Q73" s="4"/>
      <c r="R73" s="15"/>
      <c r="S73" s="4"/>
      <c r="T73" s="15"/>
      <c r="U73" s="15"/>
      <c r="V73" s="15"/>
      <c r="W73" s="15"/>
      <c r="X73" s="15"/>
      <c r="Y73" s="15"/>
    </row>
    <row r="74" spans="1:25" ht="12" customHeight="1" x14ac:dyDescent="0.2">
      <c r="A74" s="59"/>
      <c r="B74" s="59"/>
      <c r="C74" s="5"/>
      <c r="D74" s="5"/>
      <c r="E74" s="5"/>
      <c r="F74" s="16"/>
      <c r="G74" s="59"/>
      <c r="H74" s="5"/>
      <c r="I74" s="5"/>
      <c r="J74" s="4"/>
      <c r="K74" s="4"/>
      <c r="L74" s="4"/>
      <c r="M74" s="4"/>
      <c r="N74" s="4"/>
      <c r="O74" s="4"/>
      <c r="P74" s="4"/>
      <c r="Q74" s="4"/>
      <c r="R74" s="15"/>
      <c r="S74" s="4"/>
      <c r="T74" s="15"/>
      <c r="U74" s="15"/>
      <c r="V74" s="15"/>
      <c r="W74" s="15"/>
      <c r="X74" s="15"/>
      <c r="Y74" s="15"/>
    </row>
    <row r="75" spans="1:25" ht="12" customHeight="1" x14ac:dyDescent="0.2">
      <c r="A75" s="59"/>
      <c r="B75" s="59"/>
      <c r="C75" s="5"/>
      <c r="D75" s="5"/>
      <c r="E75" s="5"/>
      <c r="F75" s="16"/>
      <c r="G75" s="59"/>
      <c r="H75" s="5"/>
      <c r="I75" s="5"/>
      <c r="J75" s="4"/>
      <c r="K75" s="4"/>
      <c r="L75" s="4"/>
      <c r="M75" s="4"/>
      <c r="N75" s="4"/>
      <c r="O75" s="4"/>
      <c r="P75" s="4"/>
      <c r="Q75" s="4"/>
      <c r="R75" s="15"/>
      <c r="S75" s="4"/>
      <c r="T75" s="15"/>
      <c r="U75" s="15"/>
      <c r="V75" s="15"/>
      <c r="W75" s="15"/>
      <c r="X75" s="15"/>
      <c r="Y75" s="15"/>
    </row>
    <row r="76" spans="1:25" ht="13.5" customHeight="1" x14ac:dyDescent="0.2">
      <c r="A76" s="59"/>
      <c r="B76" s="4"/>
      <c r="C76" s="6"/>
      <c r="D76" s="6"/>
      <c r="E76" s="5"/>
      <c r="F76" s="4"/>
      <c r="G76" s="4"/>
      <c r="H76" s="6"/>
      <c r="I76" s="6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">
      <c r="A77" s="59"/>
      <c r="B77" s="59"/>
      <c r="C77" s="5"/>
      <c r="D77" s="5"/>
      <c r="E77" s="5"/>
      <c r="F77" s="16"/>
      <c r="G77" s="59"/>
      <c r="H77" s="5"/>
      <c r="I77" s="5"/>
      <c r="J77" s="4"/>
      <c r="K77" s="4"/>
      <c r="L77" s="4"/>
      <c r="M77" s="4"/>
      <c r="N77" s="4"/>
      <c r="O77" s="4"/>
      <c r="P77" s="4"/>
      <c r="Q77" s="4"/>
      <c r="R77" s="15"/>
      <c r="S77" s="4"/>
      <c r="T77" s="15"/>
      <c r="U77" s="15"/>
      <c r="V77" s="15"/>
      <c r="W77" s="15"/>
      <c r="X77" s="15"/>
      <c r="Y77" s="15"/>
    </row>
    <row r="78" spans="1:25" ht="12" customHeight="1" x14ac:dyDescent="0.2">
      <c r="A78" s="59"/>
      <c r="B78" s="59"/>
      <c r="C78" s="5"/>
      <c r="D78" s="5"/>
      <c r="E78" s="5"/>
      <c r="F78" s="16"/>
      <c r="G78" s="59"/>
      <c r="H78" s="5"/>
      <c r="I78" s="5"/>
      <c r="J78" s="4"/>
      <c r="K78" s="4"/>
      <c r="L78" s="4"/>
      <c r="M78" s="4"/>
      <c r="N78" s="4"/>
      <c r="O78" s="4"/>
      <c r="P78" s="4"/>
      <c r="Q78" s="4"/>
      <c r="R78" s="15"/>
      <c r="S78" s="4"/>
      <c r="T78" s="15"/>
      <c r="U78" s="15"/>
      <c r="V78" s="15"/>
      <c r="W78" s="15"/>
      <c r="X78" s="15"/>
      <c r="Y78" s="15"/>
    </row>
    <row r="79" spans="1:25" x14ac:dyDescent="0.2">
      <c r="A79" s="59"/>
      <c r="B79" s="79"/>
      <c r="C79" s="79"/>
      <c r="D79" s="79"/>
      <c r="E79" s="7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9" customHeight="1" x14ac:dyDescent="0.2">
      <c r="A80" s="59"/>
      <c r="B80" s="59"/>
      <c r="C80" s="59"/>
      <c r="D80" s="5"/>
      <c r="E80" s="59"/>
      <c r="F80" s="16"/>
      <c r="G80" s="59"/>
      <c r="H80" s="59"/>
      <c r="I80" s="59"/>
      <c r="J80" s="16"/>
      <c r="K80" s="4"/>
      <c r="L80" s="4"/>
      <c r="M80" s="4"/>
      <c r="N80" s="4"/>
      <c r="O80" s="4"/>
      <c r="P80" s="1"/>
      <c r="Q80" s="1"/>
      <c r="R80" s="61"/>
      <c r="S80" s="61"/>
      <c r="T80" s="15"/>
      <c r="U80" s="15"/>
      <c r="V80" s="15"/>
      <c r="W80" s="15"/>
      <c r="X80" s="15"/>
      <c r="Y80" s="15"/>
    </row>
    <row r="81" spans="1:25" ht="18.75" customHeight="1" x14ac:dyDescent="0.2">
      <c r="A81" s="59"/>
      <c r="B81" s="59"/>
      <c r="C81" s="59"/>
      <c r="D81" s="5"/>
      <c r="E81" s="59"/>
      <c r="F81" s="16"/>
      <c r="G81" s="59"/>
      <c r="H81" s="59"/>
      <c r="I81" s="78"/>
      <c r="J81" s="78"/>
      <c r="K81" s="4"/>
      <c r="L81" s="4"/>
      <c r="M81" s="4"/>
      <c r="N81" s="4"/>
      <c r="O81" s="4"/>
      <c r="R81" s="78"/>
      <c r="S81" s="78"/>
      <c r="T81" s="15"/>
      <c r="U81" s="15"/>
      <c r="V81" s="15"/>
      <c r="W81" s="15"/>
      <c r="X81" s="15"/>
      <c r="Y81" s="15"/>
    </row>
    <row r="82" spans="1:25" ht="12.75" customHeight="1" x14ac:dyDescent="0.2">
      <c r="A82" s="59"/>
      <c r="B82" s="59"/>
      <c r="C82" s="5"/>
      <c r="D82" s="5"/>
      <c r="E82" s="59"/>
      <c r="F82" s="16"/>
      <c r="G82" s="59"/>
      <c r="H82" s="59"/>
      <c r="I82" s="78"/>
      <c r="J82" s="78"/>
      <c r="K82" s="4"/>
      <c r="L82" s="4"/>
      <c r="M82" s="4"/>
      <c r="N82" s="4"/>
      <c r="O82" s="4"/>
      <c r="R82" s="78"/>
      <c r="S82" s="78"/>
      <c r="T82" s="15"/>
      <c r="U82" s="15"/>
      <c r="V82" s="15"/>
      <c r="W82" s="15"/>
      <c r="X82" s="15"/>
      <c r="Y82" s="15"/>
    </row>
    <row r="83" spans="1:25" ht="14.25" x14ac:dyDescent="0.2">
      <c r="A83" s="59"/>
      <c r="B83" s="59"/>
      <c r="C83" s="5"/>
      <c r="D83" s="5"/>
      <c r="E83" s="59"/>
      <c r="F83" s="16"/>
      <c r="G83" s="59"/>
      <c r="H83" s="59"/>
      <c r="K83" s="4"/>
      <c r="L83" s="3"/>
      <c r="M83" s="3"/>
      <c r="N83" s="3"/>
      <c r="O83" s="7"/>
      <c r="T83" s="15"/>
      <c r="U83" s="15"/>
      <c r="V83" s="15"/>
      <c r="W83" s="15"/>
      <c r="X83" s="15"/>
      <c r="Y83" s="15"/>
    </row>
    <row r="84" spans="1:25" x14ac:dyDescent="0.2">
      <c r="A84" s="59"/>
      <c r="B84" s="59"/>
      <c r="C84" s="5"/>
      <c r="D84" s="5"/>
      <c r="E84" s="59"/>
      <c r="F84" s="16"/>
      <c r="G84" s="16"/>
      <c r="H84" s="59"/>
      <c r="I84" s="61"/>
      <c r="J84" s="23"/>
      <c r="K84" s="4"/>
      <c r="L84" s="4"/>
      <c r="M84" s="4"/>
      <c r="N84" s="4"/>
      <c r="O84" s="4"/>
      <c r="R84" s="60"/>
      <c r="S84" s="15"/>
      <c r="T84" s="15"/>
      <c r="U84" s="15"/>
      <c r="V84" s="15"/>
      <c r="W84" s="15"/>
      <c r="X84" s="15"/>
      <c r="Y84" s="15"/>
    </row>
    <row r="85" spans="1:25" x14ac:dyDescent="0.2">
      <c r="A85" s="29"/>
      <c r="B85" s="29"/>
      <c r="C85" s="29"/>
      <c r="D85" s="29"/>
      <c r="E85" s="29"/>
      <c r="F85" s="29"/>
      <c r="G85" s="29"/>
      <c r="H85" s="29"/>
      <c r="I85" s="80"/>
      <c r="J85" s="80"/>
      <c r="K85" s="29"/>
      <c r="L85" s="29"/>
      <c r="M85" s="29"/>
      <c r="N85" s="29"/>
      <c r="O85" s="29"/>
      <c r="R85" s="80"/>
      <c r="S85" s="80"/>
      <c r="T85" s="15"/>
      <c r="U85" s="15"/>
      <c r="V85" s="15"/>
      <c r="W85" s="15"/>
      <c r="X85" s="15"/>
      <c r="Y85" s="15"/>
    </row>
    <row r="86" spans="1:25" x14ac:dyDescent="0.2">
      <c r="A86" s="29"/>
      <c r="B86" s="29"/>
      <c r="C86" s="29"/>
      <c r="D86" s="29"/>
      <c r="E86" s="29"/>
      <c r="F86" s="29"/>
      <c r="G86" s="29"/>
      <c r="H86" s="29"/>
      <c r="I86" s="77"/>
      <c r="J86" s="77"/>
      <c r="K86" s="18"/>
      <c r="L86" s="18"/>
      <c r="M86" s="18"/>
      <c r="N86" s="18"/>
      <c r="O86" s="18"/>
      <c r="R86" s="78"/>
      <c r="S86" s="78"/>
      <c r="T86" s="1"/>
      <c r="U86" s="1"/>
      <c r="V86" s="1"/>
      <c r="W86" s="1"/>
      <c r="X86" s="1"/>
      <c r="Y86" s="1"/>
    </row>
    <row r="87" spans="1:25" x14ac:dyDescent="0.2">
      <c r="A87" s="29"/>
      <c r="B87" s="29"/>
      <c r="C87" s="19"/>
      <c r="D87" s="19"/>
      <c r="E87" s="29"/>
      <c r="F87" s="29"/>
      <c r="G87" s="19"/>
      <c r="H87" s="29"/>
      <c r="K87" s="18"/>
      <c r="L87" s="4"/>
      <c r="M87" s="4"/>
      <c r="N87" s="4"/>
      <c r="O87" s="4"/>
      <c r="R87" s="18"/>
      <c r="S87" s="18"/>
      <c r="T87" s="1"/>
      <c r="U87" s="1"/>
      <c r="V87" s="1"/>
      <c r="W87" s="1"/>
      <c r="X87" s="1"/>
      <c r="Y87" s="1"/>
    </row>
    <row r="88" spans="1:25" x14ac:dyDescent="0.2">
      <c r="A88" s="29"/>
      <c r="B88" s="29"/>
      <c r="C88" s="19"/>
      <c r="D88" s="19"/>
      <c r="E88" s="29"/>
      <c r="F88" s="29"/>
      <c r="G88" s="19"/>
      <c r="H88" s="29"/>
      <c r="I88" s="29"/>
      <c r="J88" s="24"/>
      <c r="K88" s="18"/>
      <c r="L88" s="4"/>
      <c r="M88" s="4"/>
      <c r="N88" s="4"/>
      <c r="O88" s="4"/>
      <c r="P88" s="4"/>
      <c r="Q88" s="4"/>
      <c r="R88" s="18"/>
      <c r="S88" s="18"/>
      <c r="T88" s="1"/>
      <c r="U88" s="1"/>
      <c r="V88" s="1"/>
      <c r="W88" s="1"/>
      <c r="X88" s="1"/>
      <c r="Y88" s="1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</mergeCells>
  <pageMargins left="0.39370078740157483" right="0.19685039370078741" top="0.9055118110236221" bottom="0.78740157480314965" header="0.51181102362204722" footer="0.51181102362204722"/>
  <pageSetup paperSize="256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opLeftCell="D4" zoomScale="70" zoomScaleNormal="70" zoomScaleSheetLayoutView="73" workbookViewId="0">
      <selection activeCell="M18" sqref="M18"/>
    </sheetView>
  </sheetViews>
  <sheetFormatPr defaultRowHeight="12.75" x14ac:dyDescent="0.2"/>
  <cols>
    <col min="1" max="1" width="4.85546875" style="8" customWidth="1"/>
    <col min="2" max="2" width="3.42578125" style="8" customWidth="1"/>
    <col min="3" max="3" width="3.85546875" style="8" customWidth="1"/>
    <col min="4" max="4" width="3.85546875" style="8" bestFit="1" customWidth="1"/>
    <col min="5" max="5" width="4.28515625" style="8" customWidth="1"/>
    <col min="6" max="6" width="3" style="8" customWidth="1"/>
    <col min="7" max="7" width="4" style="8" customWidth="1"/>
    <col min="8" max="8" width="2.85546875" style="8" customWidth="1"/>
    <col min="9" max="9" width="3.5703125" style="8" customWidth="1"/>
    <col min="10" max="10" width="7.7109375" style="8" customWidth="1"/>
    <col min="11" max="11" width="22.42578125" style="8" customWidth="1"/>
    <col min="12" max="12" width="20" style="8" customWidth="1"/>
    <col min="13" max="13" width="20.5703125" style="8" bestFit="1" customWidth="1"/>
    <col min="14" max="14" width="20.140625" style="8" bestFit="1" customWidth="1"/>
    <col min="15" max="15" width="17.28515625" style="8" customWidth="1"/>
    <col min="16" max="16" width="17.140625" style="8" customWidth="1"/>
    <col min="17" max="17" width="18.42578125" style="8" customWidth="1"/>
    <col min="18" max="18" width="17.5703125" style="8" customWidth="1"/>
    <col min="19" max="19" width="17" style="8" customWidth="1"/>
    <col min="20" max="20" width="17.7109375" style="8" customWidth="1"/>
    <col min="21" max="21" width="20.5703125" style="8" bestFit="1" customWidth="1"/>
    <col min="22" max="22" width="19.140625" style="8" customWidth="1"/>
    <col min="23" max="23" width="18.5703125" style="8" customWidth="1"/>
    <col min="24" max="24" width="22" style="8" customWidth="1"/>
    <col min="25" max="25" width="9.42578125" style="8" customWidth="1"/>
    <col min="26" max="26" width="15.42578125" style="8" bestFit="1" customWidth="1"/>
    <col min="27" max="27" width="13.85546875" style="8" bestFit="1" customWidth="1"/>
    <col min="28" max="16384" width="9.140625" style="8"/>
  </cols>
  <sheetData>
    <row r="1" spans="1:27" ht="20.25" x14ac:dyDescent="0.2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7" ht="20.25" x14ac:dyDescent="0.2">
      <c r="A2" s="99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30"/>
    </row>
    <row r="3" spans="1:27" ht="15.7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8"/>
    </row>
    <row r="4" spans="1:27" s="14" customFormat="1" ht="15.75" customHeight="1" x14ac:dyDescent="0.2">
      <c r="A4" s="101" t="s">
        <v>0</v>
      </c>
      <c r="B4" s="103" t="s">
        <v>12</v>
      </c>
      <c r="C4" s="103"/>
      <c r="D4" s="103"/>
      <c r="E4" s="103"/>
      <c r="F4" s="101" t="s">
        <v>14</v>
      </c>
      <c r="G4" s="101"/>
      <c r="H4" s="101"/>
      <c r="I4" s="101"/>
      <c r="J4" s="101"/>
      <c r="K4" s="103" t="s">
        <v>15</v>
      </c>
      <c r="L4" s="104" t="s">
        <v>24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7" t="s">
        <v>38</v>
      </c>
      <c r="Y4" s="110" t="s">
        <v>39</v>
      </c>
    </row>
    <row r="5" spans="1:27" s="14" customFormat="1" ht="12" customHeight="1" x14ac:dyDescent="0.2">
      <c r="A5" s="101"/>
      <c r="B5" s="97"/>
      <c r="C5" s="97"/>
      <c r="D5" s="97"/>
      <c r="E5" s="97"/>
      <c r="F5" s="101"/>
      <c r="G5" s="101"/>
      <c r="H5" s="101"/>
      <c r="I5" s="101"/>
      <c r="J5" s="101"/>
      <c r="K5" s="97"/>
      <c r="L5" s="57">
        <v>1</v>
      </c>
      <c r="M5" s="57">
        <v>2</v>
      </c>
      <c r="N5" s="57">
        <v>3</v>
      </c>
      <c r="O5" s="57">
        <v>4</v>
      </c>
      <c r="P5" s="57">
        <v>5</v>
      </c>
      <c r="Q5" s="57">
        <v>6</v>
      </c>
      <c r="R5" s="57">
        <v>7</v>
      </c>
      <c r="S5" s="57">
        <v>8</v>
      </c>
      <c r="T5" s="57">
        <v>9</v>
      </c>
      <c r="U5" s="57">
        <v>10</v>
      </c>
      <c r="V5" s="57">
        <v>11</v>
      </c>
      <c r="W5" s="57">
        <v>12</v>
      </c>
      <c r="X5" s="108"/>
      <c r="Y5" s="111"/>
    </row>
    <row r="6" spans="1:27" s="14" customFormat="1" ht="12" customHeight="1" x14ac:dyDescent="0.2">
      <c r="A6" s="101"/>
      <c r="B6" s="97" t="s">
        <v>13</v>
      </c>
      <c r="C6" s="97"/>
      <c r="D6" s="97"/>
      <c r="E6" s="97"/>
      <c r="F6" s="101"/>
      <c r="G6" s="101"/>
      <c r="H6" s="101"/>
      <c r="I6" s="101"/>
      <c r="J6" s="101"/>
      <c r="K6" s="97" t="s">
        <v>16</v>
      </c>
      <c r="L6" s="82" t="s">
        <v>25</v>
      </c>
      <c r="M6" s="82" t="s">
        <v>26</v>
      </c>
      <c r="N6" s="82" t="s">
        <v>27</v>
      </c>
      <c r="O6" s="82" t="s">
        <v>28</v>
      </c>
      <c r="P6" s="82" t="s">
        <v>29</v>
      </c>
      <c r="Q6" s="82" t="s">
        <v>30</v>
      </c>
      <c r="R6" s="82" t="s">
        <v>31</v>
      </c>
      <c r="S6" s="82" t="s">
        <v>32</v>
      </c>
      <c r="T6" s="82" t="s">
        <v>33</v>
      </c>
      <c r="U6" s="82" t="s">
        <v>34</v>
      </c>
      <c r="V6" s="82" t="s">
        <v>35</v>
      </c>
      <c r="W6" s="82" t="s">
        <v>36</v>
      </c>
      <c r="X6" s="108"/>
      <c r="Y6" s="111"/>
    </row>
    <row r="7" spans="1:27" s="14" customFormat="1" ht="12" customHeight="1" thickBot="1" x14ac:dyDescent="0.25">
      <c r="A7" s="102"/>
      <c r="B7" s="98"/>
      <c r="C7" s="98"/>
      <c r="D7" s="98"/>
      <c r="E7" s="98"/>
      <c r="F7" s="102"/>
      <c r="G7" s="102"/>
      <c r="H7" s="102"/>
      <c r="I7" s="102"/>
      <c r="J7" s="102"/>
      <c r="K7" s="98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09"/>
      <c r="Y7" s="112"/>
    </row>
    <row r="8" spans="1:27" s="14" customFormat="1" ht="39" customHeight="1" thickTop="1" x14ac:dyDescent="0.2">
      <c r="A8" s="31">
        <v>1</v>
      </c>
      <c r="B8" s="58">
        <v>4</v>
      </c>
      <c r="C8" s="9">
        <v>1</v>
      </c>
      <c r="D8" s="9">
        <v>1</v>
      </c>
      <c r="E8" s="9" t="s">
        <v>3</v>
      </c>
      <c r="F8" s="32" t="s">
        <v>18</v>
      </c>
      <c r="G8" s="34"/>
      <c r="H8" s="34"/>
      <c r="I8" s="34"/>
      <c r="J8" s="35"/>
      <c r="K8" s="36">
        <v>1075000000</v>
      </c>
      <c r="L8" s="36">
        <f>[1]JAN!$AK$4</f>
        <v>36413990</v>
      </c>
      <c r="M8" s="36">
        <f>[1]FEB!$AJ$4</f>
        <v>30703500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>
        <f>SUM(L8:W8)</f>
        <v>67117490</v>
      </c>
      <c r="Y8" s="37">
        <f>SUM(X8/K8*100)</f>
        <v>6.2434874418604656</v>
      </c>
      <c r="AA8" s="25"/>
    </row>
    <row r="9" spans="1:27" s="14" customFormat="1" ht="39" customHeight="1" x14ac:dyDescent="0.2">
      <c r="A9" s="31">
        <v>2</v>
      </c>
      <c r="B9" s="10">
        <v>4</v>
      </c>
      <c r="C9" s="9">
        <v>1</v>
      </c>
      <c r="D9" s="9">
        <v>1</v>
      </c>
      <c r="E9" s="9" t="s">
        <v>5</v>
      </c>
      <c r="F9" s="32" t="s">
        <v>17</v>
      </c>
      <c r="G9" s="34"/>
      <c r="H9" s="34"/>
      <c r="I9" s="34"/>
      <c r="J9" s="35"/>
      <c r="K9" s="36">
        <v>3750000000</v>
      </c>
      <c r="L9" s="36">
        <f>[1]JAN!$AK$9</f>
        <v>300513471</v>
      </c>
      <c r="M9" s="36">
        <f>[1]FEB!$AJ$9</f>
        <v>215796694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>
        <f t="shared" ref="X9:X19" si="0">SUM(L9:W9)</f>
        <v>516310165</v>
      </c>
      <c r="Y9" s="37">
        <f t="shared" ref="Y9:Y18" si="1">SUM(X9/K9*100)</f>
        <v>13.768271066666667</v>
      </c>
      <c r="AA9" s="25"/>
    </row>
    <row r="10" spans="1:27" s="14" customFormat="1" ht="39" customHeight="1" x14ac:dyDescent="0.2">
      <c r="A10" s="31">
        <v>3</v>
      </c>
      <c r="B10" s="10">
        <v>4</v>
      </c>
      <c r="C10" s="9">
        <v>1</v>
      </c>
      <c r="D10" s="9">
        <v>1</v>
      </c>
      <c r="E10" s="9" t="s">
        <v>6</v>
      </c>
      <c r="F10" s="32" t="s">
        <v>1</v>
      </c>
      <c r="G10" s="34"/>
      <c r="H10" s="34"/>
      <c r="I10" s="38"/>
      <c r="J10" s="35"/>
      <c r="K10" s="36">
        <v>150000000</v>
      </c>
      <c r="L10" s="36">
        <f>[1]JAN!$AK$13</f>
        <v>48807650</v>
      </c>
      <c r="M10" s="36">
        <f>[1]FEB!$AJ$13</f>
        <v>28414050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f t="shared" si="0"/>
        <v>77221700</v>
      </c>
      <c r="Y10" s="37">
        <f t="shared" si="1"/>
        <v>51.481133333333332</v>
      </c>
      <c r="AA10" s="25"/>
    </row>
    <row r="11" spans="1:27" s="14" customFormat="1" ht="39" customHeight="1" x14ac:dyDescent="0.2">
      <c r="A11" s="31">
        <v>4</v>
      </c>
      <c r="B11" s="10">
        <v>4</v>
      </c>
      <c r="C11" s="9">
        <v>1</v>
      </c>
      <c r="D11" s="9">
        <v>1</v>
      </c>
      <c r="E11" s="9" t="s">
        <v>7</v>
      </c>
      <c r="F11" s="32" t="s">
        <v>2</v>
      </c>
      <c r="G11" s="33"/>
      <c r="H11" s="39"/>
      <c r="I11" s="34"/>
      <c r="J11" s="35"/>
      <c r="K11" s="36">
        <v>2500000000</v>
      </c>
      <c r="L11" s="36">
        <f>[1]JAN!$AK$22</f>
        <v>214576278</v>
      </c>
      <c r="M11" s="36">
        <f>[1]FEB!$AJ$22</f>
        <v>154002515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>
        <f t="shared" si="0"/>
        <v>368578793</v>
      </c>
      <c r="Y11" s="37">
        <f t="shared" si="1"/>
        <v>14.74315172</v>
      </c>
      <c r="AA11" s="25"/>
    </row>
    <row r="12" spans="1:27" s="14" customFormat="1" ht="39" customHeight="1" x14ac:dyDescent="0.2">
      <c r="A12" s="31">
        <v>5</v>
      </c>
      <c r="B12" s="10">
        <v>4</v>
      </c>
      <c r="C12" s="9">
        <v>1</v>
      </c>
      <c r="D12" s="9">
        <v>1</v>
      </c>
      <c r="E12" s="9" t="s">
        <v>4</v>
      </c>
      <c r="F12" s="32" t="s">
        <v>45</v>
      </c>
      <c r="G12" s="40"/>
      <c r="H12" s="41"/>
      <c r="I12" s="42"/>
      <c r="J12" s="35"/>
      <c r="K12" s="36">
        <v>45500000000</v>
      </c>
      <c r="L12" s="36">
        <f>[1]JAN!$AK$28</f>
        <v>4254697299</v>
      </c>
      <c r="M12" s="36">
        <f>[1]FEB!$AJ$28</f>
        <v>4287107691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>
        <f t="shared" si="0"/>
        <v>8541804990</v>
      </c>
      <c r="Y12" s="37">
        <f t="shared" si="1"/>
        <v>18.773197780219782</v>
      </c>
      <c r="AA12" s="25"/>
    </row>
    <row r="13" spans="1:27" s="14" customFormat="1" ht="39" customHeight="1" x14ac:dyDescent="0.2">
      <c r="A13" s="31">
        <v>6</v>
      </c>
      <c r="B13" s="11">
        <v>4</v>
      </c>
      <c r="C13" s="12">
        <v>1</v>
      </c>
      <c r="D13" s="12">
        <v>1</v>
      </c>
      <c r="E13" s="9" t="s">
        <v>10</v>
      </c>
      <c r="F13" s="43" t="s">
        <v>43</v>
      </c>
      <c r="G13" s="38"/>
      <c r="H13" s="44"/>
      <c r="I13" s="44"/>
      <c r="J13" s="35"/>
      <c r="K13" s="36">
        <v>50000000</v>
      </c>
      <c r="L13" s="36">
        <f>[1]JAN!$AK$30</f>
        <v>5439250</v>
      </c>
      <c r="M13" s="36">
        <f>[1]FEB!$AJ$30</f>
        <v>4093000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>
        <f t="shared" si="0"/>
        <v>9532250</v>
      </c>
      <c r="Y13" s="37">
        <f t="shared" si="1"/>
        <v>19.064500000000002</v>
      </c>
      <c r="AA13" s="25"/>
    </row>
    <row r="14" spans="1:27" s="14" customFormat="1" ht="39" customHeight="1" x14ac:dyDescent="0.2">
      <c r="A14" s="31">
        <v>7</v>
      </c>
      <c r="B14" s="11">
        <v>4</v>
      </c>
      <c r="C14" s="12">
        <v>1</v>
      </c>
      <c r="D14" s="12">
        <v>1</v>
      </c>
      <c r="E14" s="9" t="s">
        <v>9</v>
      </c>
      <c r="F14" s="84" t="s">
        <v>37</v>
      </c>
      <c r="G14" s="85"/>
      <c r="H14" s="85"/>
      <c r="I14" s="85"/>
      <c r="J14" s="86"/>
      <c r="K14" s="36">
        <v>300000000</v>
      </c>
      <c r="L14" s="36">
        <f>[1]JAN!$AK$32</f>
        <v>25363080</v>
      </c>
      <c r="M14" s="36">
        <f>[1]FEB!$AJ$32</f>
        <v>30910330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f t="shared" si="0"/>
        <v>56273410</v>
      </c>
      <c r="Y14" s="37">
        <f t="shared" si="1"/>
        <v>18.757803333333335</v>
      </c>
      <c r="AA14" s="25"/>
    </row>
    <row r="15" spans="1:27" s="14" customFormat="1" ht="39" customHeight="1" x14ac:dyDescent="0.2">
      <c r="A15" s="31">
        <v>8</v>
      </c>
      <c r="B15" s="10">
        <v>4</v>
      </c>
      <c r="C15" s="9">
        <v>1</v>
      </c>
      <c r="D15" s="9">
        <v>1</v>
      </c>
      <c r="E15" s="9" t="s">
        <v>11</v>
      </c>
      <c r="F15" s="84" t="s">
        <v>8</v>
      </c>
      <c r="G15" s="87"/>
      <c r="H15" s="87"/>
      <c r="I15" s="87"/>
      <c r="J15" s="88"/>
      <c r="K15" s="36">
        <v>3000000</v>
      </c>
      <c r="L15" s="36">
        <f>[1]JAN!$AK$34</f>
        <v>0</v>
      </c>
      <c r="M15" s="36">
        <f>[1]JAN!$AK$34</f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>
        <f t="shared" si="0"/>
        <v>0</v>
      </c>
      <c r="Y15" s="37">
        <f t="shared" si="1"/>
        <v>0</v>
      </c>
      <c r="AA15" s="25"/>
    </row>
    <row r="16" spans="1:27" s="14" customFormat="1" ht="39" customHeight="1" x14ac:dyDescent="0.2">
      <c r="A16" s="31">
        <v>9</v>
      </c>
      <c r="B16" s="11">
        <v>4</v>
      </c>
      <c r="C16" s="12">
        <v>1</v>
      </c>
      <c r="D16" s="12">
        <v>1</v>
      </c>
      <c r="E16" s="9">
        <v>11</v>
      </c>
      <c r="F16" s="43" t="s">
        <v>42</v>
      </c>
      <c r="G16" s="38"/>
      <c r="H16" s="44"/>
      <c r="I16" s="44"/>
      <c r="J16" s="35"/>
      <c r="K16" s="36">
        <v>500000000</v>
      </c>
      <c r="L16" s="36">
        <f>[1]JAN!$AK$36</f>
        <v>87613800</v>
      </c>
      <c r="M16" s="36">
        <f>[1]FEB!$AJ$36</f>
        <v>8571500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>
        <f t="shared" si="0"/>
        <v>96185300</v>
      </c>
      <c r="Y16" s="45">
        <f t="shared" si="1"/>
        <v>19.23706</v>
      </c>
      <c r="AA16" s="25"/>
    </row>
    <row r="17" spans="1:27" s="14" customFormat="1" ht="39" customHeight="1" x14ac:dyDescent="0.2">
      <c r="A17" s="31">
        <v>10</v>
      </c>
      <c r="B17" s="11">
        <v>4</v>
      </c>
      <c r="C17" s="12">
        <v>1</v>
      </c>
      <c r="D17" s="12">
        <v>1</v>
      </c>
      <c r="E17" s="9">
        <v>12</v>
      </c>
      <c r="F17" s="43" t="s">
        <v>44</v>
      </c>
      <c r="G17" s="38"/>
      <c r="H17" s="44"/>
      <c r="I17" s="44"/>
      <c r="J17" s="35"/>
      <c r="K17" s="36">
        <v>30000000000</v>
      </c>
      <c r="L17" s="36">
        <f>[1]JAN!$AK$42</f>
        <v>360917975</v>
      </c>
      <c r="M17" s="36">
        <f>[1]FEB!$AJ$42</f>
        <v>484254023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>
        <f t="shared" si="0"/>
        <v>845171998</v>
      </c>
      <c r="Y17" s="37">
        <f t="shared" si="1"/>
        <v>2.8172399933333336</v>
      </c>
      <c r="Z17" s="25"/>
      <c r="AA17" s="25"/>
    </row>
    <row r="18" spans="1:27" s="14" customFormat="1" ht="39" customHeight="1" x14ac:dyDescent="0.2">
      <c r="A18" s="31">
        <v>11</v>
      </c>
      <c r="B18" s="11">
        <v>4</v>
      </c>
      <c r="C18" s="12">
        <v>1</v>
      </c>
      <c r="D18" s="12">
        <v>1</v>
      </c>
      <c r="E18" s="9">
        <v>13</v>
      </c>
      <c r="F18" s="43" t="s">
        <v>40</v>
      </c>
      <c r="G18" s="38"/>
      <c r="H18" s="44"/>
      <c r="I18" s="44"/>
      <c r="J18" s="35"/>
      <c r="K18" s="36">
        <v>21000000000</v>
      </c>
      <c r="L18" s="36">
        <f>[1]JAN!$AK$44</f>
        <v>2009356538</v>
      </c>
      <c r="M18" s="36">
        <f>[1]FEB!$AJ$44</f>
        <v>2135745368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>
        <f t="shared" si="0"/>
        <v>4145101906</v>
      </c>
      <c r="Y18" s="37">
        <f t="shared" si="1"/>
        <v>19.738580504761906</v>
      </c>
      <c r="AA18" s="25"/>
    </row>
    <row r="19" spans="1:27" s="14" customFormat="1" ht="39" customHeight="1" x14ac:dyDescent="0.2">
      <c r="A19" s="31">
        <v>12</v>
      </c>
      <c r="B19" s="11">
        <v>4</v>
      </c>
      <c r="C19" s="12">
        <v>1</v>
      </c>
      <c r="D19" s="12">
        <v>2</v>
      </c>
      <c r="E19" s="9" t="s">
        <v>5</v>
      </c>
      <c r="F19" s="43" t="s">
        <v>47</v>
      </c>
      <c r="G19" s="38"/>
      <c r="H19" s="44"/>
      <c r="I19" s="44"/>
      <c r="J19" s="35"/>
      <c r="K19" s="36"/>
      <c r="L19" s="36">
        <f>[1]JAN!$AK$46</f>
        <v>65638440</v>
      </c>
      <c r="M19" s="36">
        <f>[1]FEB!$AJ$46</f>
        <v>57395334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>
        <f t="shared" si="0"/>
        <v>123033774</v>
      </c>
      <c r="Y19" s="37">
        <v>0</v>
      </c>
      <c r="AA19" s="25"/>
    </row>
    <row r="20" spans="1:27" s="14" customFormat="1" ht="39" customHeight="1" thickBot="1" x14ac:dyDescent="0.25">
      <c r="A20" s="46"/>
      <c r="B20" s="94"/>
      <c r="C20" s="95"/>
      <c r="D20" s="95"/>
      <c r="E20" s="95"/>
      <c r="F20" s="47"/>
      <c r="G20" s="48" t="s">
        <v>19</v>
      </c>
      <c r="H20" s="48"/>
      <c r="I20" s="48"/>
      <c r="J20" s="49"/>
      <c r="K20" s="50">
        <f>SUM(K8:K19)</f>
        <v>104828000000</v>
      </c>
      <c r="L20" s="50">
        <f>SUM(L8:L19)</f>
        <v>7409337771</v>
      </c>
      <c r="M20" s="50">
        <f>SUM(M8:M19)</f>
        <v>7436994005</v>
      </c>
      <c r="N20" s="50"/>
      <c r="O20" s="50">
        <f t="shared" ref="O20:W20" si="2">SUM(O8:O19)</f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>SUM(T8:T19)</f>
        <v>0</v>
      </c>
      <c r="U20" s="50">
        <f>SUM(U8:U19)</f>
        <v>0</v>
      </c>
      <c r="V20" s="50">
        <f t="shared" si="2"/>
        <v>0</v>
      </c>
      <c r="W20" s="50">
        <f t="shared" si="2"/>
        <v>0</v>
      </c>
      <c r="X20" s="50">
        <f>SUM(X8:X19)</f>
        <v>14846331776</v>
      </c>
      <c r="Y20" s="51">
        <f>SUM(X20/K20*100)</f>
        <v>14.162563223566224</v>
      </c>
      <c r="AA20" s="25"/>
    </row>
    <row r="21" spans="1:27" ht="16.5" customHeight="1" thickTop="1" x14ac:dyDescent="0.2">
      <c r="A21" s="65"/>
      <c r="B21" s="65"/>
      <c r="C21" s="65"/>
      <c r="D21" s="65"/>
      <c r="E21" s="6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7" ht="15" x14ac:dyDescent="0.2">
      <c r="A22" s="65"/>
      <c r="B22" s="4"/>
      <c r="C22" s="6"/>
      <c r="D22" s="6"/>
      <c r="E22" s="5"/>
      <c r="F22" s="4"/>
      <c r="G22" s="4"/>
      <c r="H22" s="6"/>
      <c r="I22" s="6"/>
      <c r="J22" s="4"/>
      <c r="K22" s="4"/>
      <c r="M22" s="4"/>
      <c r="N22" s="4"/>
      <c r="O22" s="4"/>
      <c r="P22" s="4"/>
      <c r="Q22" s="4"/>
      <c r="R22" s="25"/>
      <c r="S22" s="25"/>
      <c r="T22" s="41"/>
      <c r="U22" s="66"/>
      <c r="V22" s="52" t="s">
        <v>54</v>
      </c>
      <c r="W22" s="52"/>
      <c r="X22" s="17"/>
      <c r="Y22" s="27"/>
    </row>
    <row r="23" spans="1:27" ht="15" x14ac:dyDescent="0.2">
      <c r="A23" s="65"/>
      <c r="B23" s="65"/>
      <c r="C23" s="5"/>
      <c r="D23" s="5"/>
      <c r="E23" s="65"/>
      <c r="F23" s="65"/>
      <c r="G23" s="4"/>
      <c r="H23" s="4"/>
      <c r="I23" s="4"/>
      <c r="J23" s="4"/>
      <c r="K23" s="96" t="s">
        <v>22</v>
      </c>
      <c r="L23" s="96"/>
      <c r="M23" s="4"/>
      <c r="N23" s="3"/>
      <c r="O23" s="3"/>
      <c r="P23" s="3"/>
      <c r="Q23" s="7"/>
      <c r="R23" s="14"/>
      <c r="S23" s="14"/>
      <c r="T23" s="41"/>
      <c r="U23" s="41"/>
      <c r="V23" s="66" t="s">
        <v>21</v>
      </c>
      <c r="W23" s="66"/>
      <c r="X23" s="65"/>
    </row>
    <row r="24" spans="1:27" ht="15" x14ac:dyDescent="0.2">
      <c r="A24" s="65"/>
      <c r="B24" s="65"/>
      <c r="C24" s="5"/>
      <c r="D24" s="5"/>
      <c r="E24" s="65"/>
      <c r="F24" s="65"/>
      <c r="G24" s="4"/>
      <c r="H24" s="4"/>
      <c r="I24" s="4"/>
      <c r="J24" s="4"/>
      <c r="K24" s="89" t="s">
        <v>48</v>
      </c>
      <c r="L24" s="89"/>
      <c r="M24" s="4"/>
      <c r="N24" s="4"/>
      <c r="O24" s="4"/>
      <c r="P24" s="4"/>
      <c r="Q24" s="4"/>
      <c r="R24" s="4"/>
      <c r="S24" s="4"/>
      <c r="T24" s="41"/>
      <c r="U24" s="53"/>
      <c r="V24" s="41"/>
      <c r="W24" s="53"/>
      <c r="X24" s="17"/>
    </row>
    <row r="25" spans="1:27" ht="15" x14ac:dyDescent="0.2">
      <c r="A25" s="65"/>
      <c r="B25" s="65"/>
      <c r="C25" s="5"/>
      <c r="D25" s="5"/>
      <c r="E25" s="65"/>
      <c r="F25" s="65"/>
      <c r="G25" s="4"/>
      <c r="H25" s="4"/>
      <c r="I25" s="4"/>
      <c r="J25" s="4"/>
      <c r="M25" s="65"/>
      <c r="N25" s="4"/>
      <c r="O25" s="4"/>
      <c r="P25" s="4"/>
      <c r="Q25" s="4"/>
      <c r="R25" s="4"/>
      <c r="S25" s="4" t="s">
        <v>50</v>
      </c>
      <c r="T25" s="41"/>
      <c r="U25" s="53"/>
      <c r="V25" s="41"/>
      <c r="W25" s="53"/>
      <c r="X25" s="17"/>
    </row>
    <row r="26" spans="1:27" ht="15" x14ac:dyDescent="0.2">
      <c r="A26" s="65"/>
      <c r="B26" s="65"/>
      <c r="C26" s="5"/>
      <c r="D26" s="5"/>
      <c r="E26" s="65"/>
      <c r="F26" s="65"/>
      <c r="G26" s="65"/>
      <c r="H26" s="16"/>
      <c r="I26" s="65"/>
      <c r="K26" s="55"/>
      <c r="L26" s="56"/>
      <c r="M26" s="4"/>
      <c r="N26" s="4"/>
      <c r="O26" s="4"/>
      <c r="P26" s="4"/>
      <c r="Q26" s="4"/>
      <c r="R26" s="4"/>
      <c r="S26" s="4"/>
      <c r="T26" s="41"/>
      <c r="U26" s="53"/>
      <c r="V26" s="41"/>
      <c r="W26" s="53"/>
      <c r="X26" s="17"/>
    </row>
    <row r="27" spans="1:27" ht="15" x14ac:dyDescent="0.2">
      <c r="A27" s="65"/>
      <c r="B27" s="65"/>
      <c r="C27" s="5"/>
      <c r="D27" s="5"/>
      <c r="E27" s="65"/>
      <c r="F27" s="65"/>
      <c r="G27" s="16"/>
      <c r="H27" s="16"/>
      <c r="I27" s="65"/>
      <c r="K27" s="67"/>
      <c r="L27" s="67"/>
      <c r="M27" s="29"/>
      <c r="N27" s="29"/>
      <c r="O27" s="29"/>
      <c r="P27" s="29"/>
      <c r="Q27" s="29"/>
      <c r="R27" s="14"/>
      <c r="S27" s="14"/>
      <c r="T27" s="41"/>
      <c r="U27" s="41"/>
      <c r="V27" s="41"/>
      <c r="W27" s="53"/>
      <c r="X27" s="17"/>
    </row>
    <row r="28" spans="1:27" ht="15" x14ac:dyDescent="0.2">
      <c r="A28" s="29"/>
      <c r="B28" s="29"/>
      <c r="C28" s="29"/>
      <c r="D28" s="29"/>
      <c r="E28" s="29"/>
      <c r="F28" s="29"/>
      <c r="G28" s="29"/>
      <c r="H28" s="29"/>
      <c r="I28" s="29"/>
      <c r="K28" s="90" t="s">
        <v>49</v>
      </c>
      <c r="L28" s="90"/>
      <c r="M28" s="13"/>
      <c r="N28" s="18"/>
      <c r="O28" s="18"/>
      <c r="P28" s="18"/>
      <c r="Q28" s="18"/>
      <c r="R28" s="14"/>
      <c r="S28" s="14"/>
      <c r="T28" s="41"/>
      <c r="U28" s="41"/>
      <c r="V28" s="54" t="s">
        <v>41</v>
      </c>
      <c r="W28" s="54"/>
      <c r="X28" s="68"/>
    </row>
    <row r="29" spans="1:27" ht="13.5" customHeight="1" x14ac:dyDescent="0.2">
      <c r="A29" s="29"/>
      <c r="B29" s="29"/>
      <c r="C29" s="29"/>
      <c r="D29" s="29"/>
      <c r="E29" s="29"/>
      <c r="F29" s="29"/>
      <c r="G29" s="2"/>
      <c r="H29" s="2"/>
      <c r="I29" s="2"/>
      <c r="J29" s="2"/>
      <c r="K29" s="91" t="s">
        <v>46</v>
      </c>
      <c r="L29" s="91"/>
      <c r="M29" s="18"/>
      <c r="N29" s="4"/>
      <c r="O29" s="4"/>
      <c r="P29" s="4"/>
      <c r="Q29" s="4"/>
      <c r="R29" s="4"/>
      <c r="S29" s="4"/>
      <c r="T29" s="41"/>
      <c r="U29" s="92" t="s">
        <v>20</v>
      </c>
      <c r="V29" s="92"/>
      <c r="W29" s="92"/>
      <c r="X29" s="26"/>
    </row>
    <row r="30" spans="1:27" ht="12" customHeight="1" x14ac:dyDescent="0.2">
      <c r="A30" s="29"/>
      <c r="B30" s="29"/>
      <c r="C30" s="19"/>
      <c r="D30" s="19"/>
      <c r="E30" s="29"/>
      <c r="F30" s="29"/>
      <c r="G30" s="26"/>
      <c r="H30" s="26"/>
      <c r="I30" s="26"/>
      <c r="J30" s="26"/>
    </row>
    <row r="31" spans="1:27" ht="12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9"/>
      <c r="S31" s="29"/>
      <c r="T31" s="69"/>
      <c r="U31" s="1"/>
      <c r="V31" s="69"/>
      <c r="W31" s="1"/>
      <c r="X31" s="1"/>
      <c r="Y31" s="1"/>
    </row>
    <row r="32" spans="1:27" x14ac:dyDescent="0.2">
      <c r="A32" s="29"/>
      <c r="B32" s="18"/>
      <c r="C32" s="18"/>
      <c r="D32" s="18"/>
      <c r="E32" s="18"/>
      <c r="F32" s="20"/>
      <c r="G32" s="93"/>
      <c r="H32" s="93"/>
      <c r="I32" s="20"/>
      <c r="J32" s="20"/>
      <c r="K32" s="29"/>
      <c r="L32" s="29"/>
      <c r="M32" s="29"/>
      <c r="N32" s="29"/>
      <c r="O32" s="29"/>
      <c r="P32" s="29"/>
      <c r="Q32" s="29"/>
      <c r="R32" s="29"/>
      <c r="S32" s="29"/>
      <c r="T32" s="69"/>
      <c r="U32" s="69"/>
      <c r="V32" s="69"/>
      <c r="W32" s="69"/>
      <c r="X32" s="69"/>
      <c r="Y32" s="69"/>
    </row>
    <row r="33" spans="1:25" ht="13.5" customHeight="1" x14ac:dyDescent="0.2">
      <c r="A33" s="29"/>
      <c r="B33" s="29"/>
      <c r="C33" s="29"/>
      <c r="D33" s="29"/>
      <c r="E33" s="29"/>
      <c r="F33" s="16"/>
      <c r="G33" s="81"/>
      <c r="H33" s="81"/>
      <c r="I33" s="65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65"/>
      <c r="B34" s="16"/>
      <c r="C34" s="5"/>
      <c r="D34" s="5"/>
      <c r="E34" s="5"/>
      <c r="F34" s="16"/>
      <c r="G34" s="65"/>
      <c r="H34" s="65"/>
      <c r="I34" s="65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" customHeight="1" x14ac:dyDescent="0.2">
      <c r="A35" s="65"/>
      <c r="B35" s="16"/>
      <c r="C35" s="65"/>
      <c r="D35" s="65"/>
      <c r="E35" s="5"/>
      <c r="F35" s="16"/>
      <c r="G35" s="65"/>
      <c r="H35" s="65"/>
      <c r="I35" s="4"/>
      <c r="J35" s="65"/>
      <c r="K35" s="4"/>
      <c r="L35" s="4"/>
      <c r="M35" s="4"/>
      <c r="N35" s="4"/>
      <c r="O35" s="4"/>
      <c r="P35" s="4"/>
      <c r="Q35" s="4"/>
      <c r="R35" s="15"/>
      <c r="S35" s="4"/>
      <c r="T35" s="15"/>
      <c r="U35" s="15"/>
      <c r="V35" s="15"/>
      <c r="W35" s="15"/>
      <c r="X35" s="15"/>
      <c r="Y35" s="15"/>
    </row>
    <row r="36" spans="1:25" ht="13.5" customHeight="1" x14ac:dyDescent="0.2">
      <c r="A36" s="65"/>
      <c r="B36" s="65"/>
      <c r="C36" s="5"/>
      <c r="D36" s="5"/>
      <c r="E36" s="5"/>
      <c r="F36" s="16"/>
      <c r="G36" s="65"/>
      <c r="H36" s="65"/>
      <c r="I36" s="65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 x14ac:dyDescent="0.2">
      <c r="A37" s="4"/>
      <c r="B37" s="65"/>
      <c r="C37" s="5"/>
      <c r="D37" s="5"/>
      <c r="E37" s="5"/>
      <c r="F37" s="16"/>
      <c r="G37" s="5"/>
      <c r="H37" s="65"/>
      <c r="I37" s="65"/>
      <c r="J37" s="21"/>
      <c r="K37" s="4"/>
      <c r="L37" s="4"/>
      <c r="M37" s="4"/>
      <c r="N37" s="4"/>
      <c r="O37" s="4"/>
      <c r="P37" s="4"/>
      <c r="Q37" s="4"/>
      <c r="R37" s="15"/>
      <c r="S37" s="4"/>
      <c r="T37" s="15"/>
      <c r="U37" s="15"/>
      <c r="V37" s="15"/>
      <c r="W37" s="15"/>
      <c r="X37" s="15"/>
      <c r="Y37" s="15"/>
    </row>
    <row r="38" spans="1:25" ht="12" customHeight="1" x14ac:dyDescent="0.2">
      <c r="A38" s="4"/>
      <c r="B38" s="65"/>
      <c r="C38" s="65"/>
      <c r="D38" s="5"/>
      <c r="E38" s="5"/>
      <c r="F38" s="16"/>
      <c r="G38" s="65"/>
      <c r="H38" s="65"/>
      <c r="I38" s="65"/>
      <c r="J38" s="4"/>
      <c r="K38" s="4"/>
      <c r="L38" s="4"/>
      <c r="M38" s="4"/>
      <c r="N38" s="4"/>
      <c r="O38" s="4"/>
      <c r="P38" s="4"/>
      <c r="Q38" s="4"/>
      <c r="R38" s="15"/>
      <c r="S38" s="4"/>
      <c r="T38" s="15"/>
      <c r="U38" s="15"/>
      <c r="V38" s="15"/>
      <c r="W38" s="15"/>
      <c r="X38" s="15"/>
      <c r="Y38" s="15"/>
    </row>
    <row r="39" spans="1:25" ht="12" customHeight="1" x14ac:dyDescent="0.2">
      <c r="A39" s="4"/>
      <c r="B39" s="65"/>
      <c r="C39" s="65"/>
      <c r="D39" s="5"/>
      <c r="E39" s="5"/>
      <c r="F39" s="16"/>
      <c r="G39" s="65"/>
      <c r="H39" s="65"/>
      <c r="I39" s="65"/>
      <c r="J39" s="4"/>
      <c r="K39" s="4"/>
      <c r="L39" s="4"/>
      <c r="M39" s="4"/>
      <c r="N39" s="4"/>
      <c r="O39" s="4"/>
      <c r="P39" s="4"/>
      <c r="Q39" s="4"/>
      <c r="R39" s="15"/>
      <c r="S39" s="4"/>
      <c r="T39" s="15"/>
      <c r="U39" s="15"/>
      <c r="V39" s="15"/>
      <c r="W39" s="15"/>
      <c r="X39" s="15"/>
      <c r="Y39" s="15"/>
    </row>
    <row r="40" spans="1:25" ht="13.5" customHeight="1" x14ac:dyDescent="0.2">
      <c r="A40" s="65"/>
      <c r="B40" s="65"/>
      <c r="C40" s="5"/>
      <c r="D40" s="5"/>
      <c r="E40" s="5"/>
      <c r="F40" s="16"/>
      <c r="G40" s="65"/>
      <c r="H40" s="65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 x14ac:dyDescent="0.2">
      <c r="A41" s="65"/>
      <c r="B41" s="65"/>
      <c r="C41" s="5"/>
      <c r="D41" s="5"/>
      <c r="E41" s="5"/>
      <c r="F41" s="16"/>
      <c r="G41" s="65"/>
      <c r="H41" s="65"/>
      <c r="I41" s="4"/>
      <c r="J41" s="4"/>
      <c r="K41" s="4"/>
      <c r="L41" s="4"/>
      <c r="M41" s="4"/>
      <c r="N41" s="4"/>
      <c r="O41" s="4"/>
      <c r="P41" s="4"/>
      <c r="Q41" s="4"/>
      <c r="R41" s="15"/>
      <c r="S41" s="4"/>
      <c r="T41" s="15"/>
      <c r="U41" s="15"/>
      <c r="V41" s="15"/>
      <c r="W41" s="15"/>
      <c r="X41" s="15"/>
      <c r="Y41" s="15"/>
    </row>
    <row r="42" spans="1:25" ht="12" customHeight="1" x14ac:dyDescent="0.2">
      <c r="A42" s="65"/>
      <c r="B42" s="65"/>
      <c r="C42" s="5"/>
      <c r="D42" s="5"/>
      <c r="E42" s="5"/>
      <c r="F42" s="16"/>
      <c r="G42" s="65"/>
      <c r="H42" s="65"/>
      <c r="I42" s="4"/>
      <c r="J42" s="4"/>
      <c r="K42" s="4"/>
      <c r="L42" s="4"/>
      <c r="M42" s="4"/>
      <c r="N42" s="4"/>
      <c r="O42" s="4"/>
      <c r="P42" s="4"/>
      <c r="Q42" s="4"/>
      <c r="R42" s="15"/>
      <c r="S42" s="4"/>
      <c r="T42" s="15"/>
      <c r="U42" s="15"/>
      <c r="V42" s="15"/>
      <c r="W42" s="15"/>
      <c r="X42" s="15"/>
      <c r="Y42" s="15"/>
    </row>
    <row r="43" spans="1:25" ht="12" customHeight="1" x14ac:dyDescent="0.2">
      <c r="A43" s="65"/>
      <c r="B43" s="65"/>
      <c r="C43" s="5"/>
      <c r="D43" s="5"/>
      <c r="E43" s="5"/>
      <c r="F43" s="16"/>
      <c r="G43" s="65"/>
      <c r="H43" s="65"/>
      <c r="I43" s="4"/>
      <c r="J43" s="4"/>
      <c r="K43" s="4"/>
      <c r="L43" s="4"/>
      <c r="M43" s="4"/>
      <c r="N43" s="4"/>
      <c r="O43" s="4"/>
      <c r="P43" s="4"/>
      <c r="Q43" s="4"/>
      <c r="R43" s="15"/>
      <c r="S43" s="4"/>
      <c r="T43" s="15"/>
      <c r="U43" s="15"/>
      <c r="V43" s="15"/>
      <c r="W43" s="15"/>
      <c r="X43" s="15"/>
      <c r="Y43" s="15"/>
    </row>
    <row r="44" spans="1:25" ht="12" customHeight="1" x14ac:dyDescent="0.2">
      <c r="A44" s="65"/>
      <c r="B44" s="65"/>
      <c r="C44" s="5"/>
      <c r="D44" s="5"/>
      <c r="E44" s="5"/>
      <c r="F44" s="16"/>
      <c r="G44" s="65"/>
      <c r="H44" s="65"/>
      <c r="I44" s="4"/>
      <c r="J44" s="4"/>
      <c r="K44" s="4"/>
      <c r="L44" s="4"/>
      <c r="M44" s="4"/>
      <c r="N44" s="4"/>
      <c r="O44" s="4"/>
      <c r="P44" s="4"/>
      <c r="Q44" s="4"/>
      <c r="R44" s="15"/>
      <c r="S44" s="4"/>
      <c r="T44" s="15"/>
      <c r="U44" s="15"/>
      <c r="V44" s="15"/>
      <c r="W44" s="15"/>
      <c r="X44" s="15"/>
      <c r="Y44" s="15"/>
    </row>
    <row r="45" spans="1:25" ht="12" customHeight="1" x14ac:dyDescent="0.2">
      <c r="A45" s="65"/>
      <c r="B45" s="65"/>
      <c r="C45" s="5"/>
      <c r="D45" s="5"/>
      <c r="E45" s="5"/>
      <c r="F45" s="16"/>
      <c r="G45" s="65"/>
      <c r="H45" s="65"/>
      <c r="I45" s="65"/>
      <c r="J45" s="4"/>
      <c r="K45" s="4"/>
      <c r="L45" s="4"/>
      <c r="M45" s="4"/>
      <c r="N45" s="4"/>
      <c r="O45" s="4"/>
      <c r="P45" s="4"/>
      <c r="Q45" s="4"/>
      <c r="R45" s="15"/>
      <c r="S45" s="4"/>
      <c r="T45" s="15"/>
      <c r="U45" s="15"/>
      <c r="V45" s="15"/>
      <c r="W45" s="15"/>
      <c r="X45" s="15"/>
      <c r="Y45" s="15"/>
    </row>
    <row r="46" spans="1:25" ht="12" customHeight="1" x14ac:dyDescent="0.2">
      <c r="A46" s="65"/>
      <c r="B46" s="65"/>
      <c r="C46" s="5"/>
      <c r="D46" s="5"/>
      <c r="E46" s="5"/>
      <c r="F46" s="16"/>
      <c r="G46" s="65"/>
      <c r="H46" s="65"/>
      <c r="I46" s="65"/>
      <c r="J46" s="4"/>
      <c r="K46" s="4"/>
      <c r="L46" s="4"/>
      <c r="M46" s="4"/>
      <c r="N46" s="4"/>
      <c r="O46" s="4"/>
      <c r="P46" s="4"/>
      <c r="Q46" s="4"/>
      <c r="R46" s="15"/>
      <c r="S46" s="4"/>
      <c r="T46" s="15"/>
      <c r="U46" s="15"/>
      <c r="V46" s="15"/>
      <c r="W46" s="15"/>
      <c r="X46" s="15"/>
      <c r="Y46" s="15"/>
    </row>
    <row r="47" spans="1:25" ht="12" customHeight="1" x14ac:dyDescent="0.2">
      <c r="A47" s="65"/>
      <c r="B47" s="65"/>
      <c r="C47" s="5"/>
      <c r="D47" s="5"/>
      <c r="E47" s="5"/>
      <c r="F47" s="16"/>
      <c r="G47" s="65"/>
      <c r="H47" s="65"/>
      <c r="I47" s="4"/>
      <c r="J47" s="65"/>
      <c r="K47" s="4"/>
      <c r="L47" s="4"/>
      <c r="M47" s="4"/>
      <c r="N47" s="4"/>
      <c r="O47" s="4"/>
      <c r="P47" s="4"/>
      <c r="Q47" s="4"/>
      <c r="R47" s="15"/>
      <c r="S47" s="4"/>
      <c r="T47" s="15"/>
      <c r="U47" s="15"/>
      <c r="V47" s="15"/>
      <c r="W47" s="15"/>
      <c r="X47" s="15"/>
      <c r="Y47" s="15"/>
    </row>
    <row r="48" spans="1:25" ht="12" customHeight="1" x14ac:dyDescent="0.2">
      <c r="A48" s="65"/>
      <c r="B48" s="65"/>
      <c r="C48" s="5"/>
      <c r="D48" s="5"/>
      <c r="E48" s="5"/>
      <c r="F48" s="16"/>
      <c r="G48" s="5"/>
      <c r="H48" s="65"/>
      <c r="I48" s="65"/>
      <c r="J48" s="4"/>
      <c r="K48" s="4"/>
      <c r="L48" s="4"/>
      <c r="M48" s="4"/>
      <c r="N48" s="4"/>
      <c r="O48" s="4"/>
      <c r="P48" s="4"/>
      <c r="Q48" s="4"/>
      <c r="R48" s="15"/>
      <c r="S48" s="4"/>
      <c r="T48" s="15"/>
      <c r="U48" s="15"/>
      <c r="V48" s="15"/>
      <c r="W48" s="15"/>
      <c r="X48" s="15"/>
      <c r="Y48" s="15"/>
    </row>
    <row r="49" spans="1:25" ht="12" customHeight="1" x14ac:dyDescent="0.2">
      <c r="A49" s="65"/>
      <c r="B49" s="65"/>
      <c r="C49" s="5"/>
      <c r="D49" s="5"/>
      <c r="E49" s="5"/>
      <c r="F49" s="16"/>
      <c r="G49" s="5"/>
      <c r="H49" s="65"/>
      <c r="I49" s="65"/>
      <c r="J49" s="4"/>
      <c r="K49" s="4"/>
      <c r="L49" s="4"/>
      <c r="M49" s="4"/>
      <c r="N49" s="4"/>
      <c r="O49" s="4"/>
      <c r="P49" s="4"/>
      <c r="Q49" s="4"/>
      <c r="R49" s="15"/>
      <c r="S49" s="4"/>
      <c r="T49" s="15"/>
      <c r="U49" s="15"/>
      <c r="V49" s="15"/>
      <c r="W49" s="15"/>
      <c r="X49" s="15"/>
      <c r="Y49" s="15"/>
    </row>
    <row r="50" spans="1:25" ht="12" customHeight="1" x14ac:dyDescent="0.2">
      <c r="A50" s="65"/>
      <c r="B50" s="65"/>
      <c r="C50" s="5"/>
      <c r="D50" s="5"/>
      <c r="E50" s="5"/>
      <c r="F50" s="22"/>
      <c r="G50" s="1"/>
      <c r="H50" s="1"/>
      <c r="I50" s="1"/>
      <c r="J50" s="4"/>
      <c r="K50" s="4"/>
      <c r="L50" s="4"/>
      <c r="M50" s="4"/>
      <c r="N50" s="4"/>
      <c r="O50" s="4"/>
      <c r="P50" s="4"/>
      <c r="Q50" s="4"/>
      <c r="R50" s="15"/>
      <c r="S50" s="4"/>
      <c r="T50" s="15"/>
      <c r="U50" s="15"/>
      <c r="V50" s="15"/>
      <c r="W50" s="15"/>
      <c r="X50" s="15"/>
      <c r="Y50" s="15"/>
    </row>
    <row r="51" spans="1:25" ht="13.5" customHeight="1" x14ac:dyDescent="0.2">
      <c r="A51" s="65"/>
      <c r="B51" s="65"/>
      <c r="C51" s="5"/>
      <c r="D51" s="5"/>
      <c r="E51" s="5"/>
      <c r="F51" s="16"/>
      <c r="G51" s="5"/>
      <c r="H51" s="65"/>
      <c r="I51" s="65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 x14ac:dyDescent="0.2">
      <c r="A52" s="65"/>
      <c r="B52" s="65"/>
      <c r="C52" s="5"/>
      <c r="D52" s="5"/>
      <c r="E52" s="5"/>
      <c r="F52" s="16"/>
      <c r="G52" s="65"/>
      <c r="H52" s="65"/>
      <c r="I52" s="4"/>
      <c r="J52" s="65"/>
      <c r="K52" s="4"/>
      <c r="L52" s="4"/>
      <c r="M52" s="4"/>
      <c r="N52" s="4"/>
      <c r="O52" s="4"/>
      <c r="P52" s="4"/>
      <c r="Q52" s="4"/>
      <c r="R52" s="15"/>
      <c r="S52" s="4"/>
      <c r="T52" s="15"/>
      <c r="U52" s="15"/>
      <c r="V52" s="15"/>
      <c r="W52" s="15"/>
      <c r="X52" s="15"/>
      <c r="Y52" s="15"/>
    </row>
    <row r="53" spans="1:25" ht="12" customHeight="1" x14ac:dyDescent="0.2">
      <c r="A53" s="65"/>
      <c r="B53" s="65"/>
      <c r="C53" s="5"/>
      <c r="D53" s="5"/>
      <c r="E53" s="5"/>
      <c r="F53" s="16"/>
      <c r="G53" s="65"/>
      <c r="H53" s="65"/>
      <c r="I53" s="65"/>
      <c r="J53" s="4"/>
      <c r="K53" s="4"/>
      <c r="L53" s="4"/>
      <c r="M53" s="4"/>
      <c r="N53" s="4"/>
      <c r="O53" s="4"/>
      <c r="P53" s="4"/>
      <c r="Q53" s="4"/>
      <c r="R53" s="15"/>
      <c r="S53" s="4"/>
      <c r="T53" s="15"/>
      <c r="U53" s="15"/>
      <c r="V53" s="15"/>
      <c r="W53" s="15"/>
      <c r="X53" s="15"/>
      <c r="Y53" s="15"/>
    </row>
    <row r="54" spans="1:25" ht="12" customHeight="1" x14ac:dyDescent="0.2">
      <c r="A54" s="65"/>
      <c r="B54" s="65"/>
      <c r="C54" s="5"/>
      <c r="D54" s="5"/>
      <c r="E54" s="5"/>
      <c r="F54" s="16"/>
      <c r="G54" s="65"/>
      <c r="H54" s="65"/>
      <c r="I54" s="4"/>
      <c r="J54" s="65"/>
      <c r="K54" s="4"/>
      <c r="L54" s="4"/>
      <c r="M54" s="4"/>
      <c r="N54" s="4"/>
      <c r="O54" s="4"/>
      <c r="P54" s="4"/>
      <c r="Q54" s="4"/>
      <c r="R54" s="15"/>
      <c r="S54" s="4"/>
      <c r="T54" s="15"/>
      <c r="U54" s="15"/>
      <c r="V54" s="15"/>
      <c r="W54" s="15"/>
      <c r="X54" s="15"/>
      <c r="Y54" s="15"/>
    </row>
    <row r="55" spans="1:25" ht="12" customHeight="1" x14ac:dyDescent="0.2">
      <c r="A55" s="4"/>
      <c r="B55" s="65"/>
      <c r="C55" s="5"/>
      <c r="D55" s="5"/>
      <c r="E55" s="5"/>
      <c r="F55" s="16"/>
      <c r="G55" s="65"/>
      <c r="H55" s="65"/>
      <c r="I55" s="4"/>
      <c r="J55" s="65"/>
      <c r="K55" s="4"/>
      <c r="L55" s="4"/>
      <c r="M55" s="4"/>
      <c r="N55" s="4"/>
      <c r="O55" s="4"/>
      <c r="P55" s="4"/>
      <c r="Q55" s="4"/>
      <c r="R55" s="15"/>
      <c r="S55" s="4"/>
      <c r="T55" s="15"/>
      <c r="U55" s="15"/>
      <c r="V55" s="15"/>
      <c r="W55" s="15"/>
      <c r="X55" s="15"/>
      <c r="Y55" s="15"/>
    </row>
    <row r="56" spans="1:25" ht="12" customHeight="1" x14ac:dyDescent="0.2">
      <c r="A56" s="65"/>
      <c r="B56" s="65"/>
      <c r="C56" s="5"/>
      <c r="D56" s="5"/>
      <c r="E56" s="5"/>
      <c r="F56" s="16"/>
      <c r="G56" s="65"/>
      <c r="H56" s="65"/>
      <c r="I56" s="4"/>
      <c r="J56" s="65"/>
      <c r="K56" s="4"/>
      <c r="L56" s="4"/>
      <c r="M56" s="4"/>
      <c r="N56" s="4"/>
      <c r="O56" s="4"/>
      <c r="P56" s="4"/>
      <c r="Q56" s="4"/>
      <c r="R56" s="15"/>
      <c r="S56" s="4"/>
      <c r="T56" s="15"/>
      <c r="U56" s="15"/>
      <c r="V56" s="15"/>
      <c r="W56" s="15"/>
      <c r="X56" s="15"/>
      <c r="Y56" s="15"/>
    </row>
    <row r="57" spans="1:25" ht="12" customHeight="1" x14ac:dyDescent="0.2">
      <c r="A57" s="65"/>
      <c r="B57" s="65"/>
      <c r="C57" s="5"/>
      <c r="D57" s="5"/>
      <c r="E57" s="5"/>
      <c r="F57" s="16"/>
      <c r="G57" s="65"/>
      <c r="H57" s="65"/>
      <c r="I57" s="4"/>
      <c r="J57" s="65"/>
      <c r="K57" s="4"/>
      <c r="L57" s="4"/>
      <c r="M57" s="4"/>
      <c r="N57" s="4"/>
      <c r="O57" s="4"/>
      <c r="P57" s="4"/>
      <c r="Q57" s="4"/>
      <c r="R57" s="15"/>
      <c r="S57" s="4"/>
      <c r="T57" s="15"/>
      <c r="U57" s="15"/>
      <c r="V57" s="15"/>
      <c r="W57" s="15"/>
      <c r="X57" s="15"/>
      <c r="Y57" s="15"/>
    </row>
    <row r="58" spans="1:25" ht="13.5" customHeight="1" x14ac:dyDescent="0.2">
      <c r="A58" s="65"/>
      <c r="B58" s="65"/>
      <c r="C58" s="5"/>
      <c r="D58" s="5"/>
      <c r="E58" s="5"/>
      <c r="F58" s="16"/>
      <c r="G58" s="65"/>
      <c r="H58" s="65"/>
      <c r="I58" s="4"/>
      <c r="J58" s="6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">
      <c r="A59" s="65"/>
      <c r="B59" s="65"/>
      <c r="C59" s="5"/>
      <c r="D59" s="5"/>
      <c r="E59" s="5"/>
      <c r="F59" s="16"/>
      <c r="G59" s="65"/>
      <c r="H59" s="65"/>
      <c r="I59" s="4"/>
      <c r="J59" s="65"/>
      <c r="K59" s="4"/>
      <c r="L59" s="4"/>
      <c r="M59" s="4"/>
      <c r="N59" s="4"/>
      <c r="O59" s="4"/>
      <c r="P59" s="4"/>
      <c r="Q59" s="4"/>
      <c r="R59" s="15"/>
      <c r="S59" s="4"/>
      <c r="T59" s="15"/>
      <c r="U59" s="15"/>
      <c r="V59" s="15"/>
      <c r="W59" s="15"/>
      <c r="X59" s="15"/>
      <c r="Y59" s="15"/>
    </row>
    <row r="60" spans="1:25" ht="12" customHeight="1" x14ac:dyDescent="0.2">
      <c r="A60" s="65"/>
      <c r="B60" s="65"/>
      <c r="C60" s="5"/>
      <c r="D60" s="5"/>
      <c r="E60" s="5"/>
      <c r="F60" s="16"/>
      <c r="G60" s="65"/>
      <c r="H60" s="5"/>
      <c r="I60" s="5"/>
      <c r="J60" s="4"/>
      <c r="K60" s="4"/>
      <c r="L60" s="4"/>
      <c r="M60" s="4"/>
      <c r="N60" s="4"/>
      <c r="O60" s="4"/>
      <c r="P60" s="4"/>
      <c r="Q60" s="4"/>
      <c r="R60" s="15"/>
      <c r="S60" s="4"/>
      <c r="T60" s="15"/>
      <c r="U60" s="15"/>
      <c r="V60" s="15"/>
      <c r="W60" s="15"/>
      <c r="X60" s="15"/>
      <c r="Y60" s="15"/>
    </row>
    <row r="61" spans="1:25" ht="12" customHeight="1" x14ac:dyDescent="0.2">
      <c r="A61" s="65"/>
      <c r="B61" s="65"/>
      <c r="C61" s="5"/>
      <c r="D61" s="5"/>
      <c r="E61" s="5"/>
      <c r="F61" s="16"/>
      <c r="G61" s="65"/>
      <c r="H61" s="5"/>
      <c r="I61" s="5"/>
      <c r="J61" s="4"/>
      <c r="K61" s="4"/>
      <c r="L61" s="4"/>
      <c r="M61" s="4"/>
      <c r="N61" s="4"/>
      <c r="O61" s="4"/>
      <c r="P61" s="4"/>
      <c r="Q61" s="4"/>
      <c r="R61" s="15"/>
      <c r="S61" s="4"/>
      <c r="T61" s="15"/>
      <c r="U61" s="15"/>
      <c r="V61" s="15"/>
      <c r="W61" s="15"/>
      <c r="X61" s="15"/>
      <c r="Y61" s="15"/>
    </row>
    <row r="62" spans="1:25" ht="12" customHeight="1" x14ac:dyDescent="0.2">
      <c r="A62" s="65"/>
      <c r="B62" s="65"/>
      <c r="C62" s="5"/>
      <c r="D62" s="5"/>
      <c r="E62" s="5"/>
      <c r="F62" s="16"/>
      <c r="G62" s="65"/>
      <c r="H62" s="5"/>
      <c r="I62" s="5"/>
      <c r="J62" s="4"/>
      <c r="K62" s="4"/>
      <c r="L62" s="4"/>
      <c r="M62" s="4"/>
      <c r="N62" s="4"/>
      <c r="O62" s="4"/>
      <c r="P62" s="4"/>
      <c r="Q62" s="4"/>
      <c r="R62" s="15"/>
      <c r="S62" s="4"/>
      <c r="T62" s="15"/>
      <c r="U62" s="15"/>
      <c r="V62" s="15"/>
      <c r="W62" s="15"/>
      <c r="X62" s="15"/>
      <c r="Y62" s="15"/>
    </row>
    <row r="63" spans="1:25" ht="12" customHeight="1" x14ac:dyDescent="0.2">
      <c r="A63" s="65"/>
      <c r="B63" s="65"/>
      <c r="C63" s="5"/>
      <c r="D63" s="5"/>
      <c r="E63" s="5"/>
      <c r="F63" s="16"/>
      <c r="G63" s="65"/>
      <c r="H63" s="5"/>
      <c r="I63" s="5"/>
      <c r="J63" s="4"/>
      <c r="K63" s="4"/>
      <c r="L63" s="4"/>
      <c r="M63" s="4"/>
      <c r="N63" s="4"/>
      <c r="O63" s="4"/>
      <c r="P63" s="4"/>
      <c r="Q63" s="4"/>
      <c r="R63" s="15"/>
      <c r="S63" s="4"/>
      <c r="T63" s="15"/>
      <c r="U63" s="15"/>
      <c r="V63" s="15"/>
      <c r="W63" s="15"/>
      <c r="X63" s="15"/>
      <c r="Y63" s="15"/>
    </row>
    <row r="64" spans="1:25" ht="12" customHeight="1" x14ac:dyDescent="0.2">
      <c r="A64" s="65"/>
      <c r="B64" s="65"/>
      <c r="C64" s="5"/>
      <c r="D64" s="5"/>
      <c r="E64" s="5"/>
      <c r="F64" s="16"/>
      <c r="G64" s="65"/>
      <c r="H64" s="5"/>
      <c r="I64" s="5"/>
      <c r="J64" s="4"/>
      <c r="K64" s="4"/>
      <c r="L64" s="4"/>
      <c r="M64" s="4"/>
      <c r="N64" s="4"/>
      <c r="O64" s="4"/>
      <c r="P64" s="4"/>
      <c r="Q64" s="4"/>
      <c r="R64" s="15"/>
      <c r="S64" s="4"/>
      <c r="T64" s="15"/>
      <c r="U64" s="15"/>
      <c r="V64" s="15"/>
      <c r="W64" s="15"/>
      <c r="X64" s="15"/>
      <c r="Y64" s="15"/>
    </row>
    <row r="65" spans="1:25" ht="12" customHeight="1" x14ac:dyDescent="0.2">
      <c r="A65" s="65"/>
      <c r="B65" s="65"/>
      <c r="C65" s="5"/>
      <c r="D65" s="5"/>
      <c r="E65" s="5"/>
      <c r="F65" s="16"/>
      <c r="G65" s="65"/>
      <c r="H65" s="5"/>
      <c r="I65" s="5"/>
      <c r="J65" s="4"/>
      <c r="K65" s="4"/>
      <c r="L65" s="4"/>
      <c r="M65" s="4"/>
      <c r="N65" s="4"/>
      <c r="O65" s="4"/>
      <c r="P65" s="4"/>
      <c r="Q65" s="4"/>
      <c r="R65" s="15"/>
      <c r="S65" s="4"/>
      <c r="T65" s="15"/>
      <c r="U65" s="15"/>
      <c r="V65" s="15"/>
      <c r="W65" s="15"/>
      <c r="X65" s="15"/>
      <c r="Y65" s="15"/>
    </row>
    <row r="66" spans="1:25" ht="12" customHeight="1" x14ac:dyDescent="0.2">
      <c r="A66" s="65"/>
      <c r="B66" s="65"/>
      <c r="C66" s="5"/>
      <c r="D66" s="5"/>
      <c r="E66" s="5"/>
      <c r="F66" s="16"/>
      <c r="G66" s="65"/>
      <c r="H66" s="5"/>
      <c r="I66" s="5"/>
      <c r="J66" s="4"/>
      <c r="K66" s="4"/>
      <c r="L66" s="4"/>
      <c r="M66" s="4"/>
      <c r="N66" s="4"/>
      <c r="O66" s="4"/>
      <c r="P66" s="4"/>
      <c r="Q66" s="4"/>
      <c r="R66" s="15"/>
      <c r="S66" s="4"/>
      <c r="T66" s="15"/>
      <c r="U66" s="15"/>
      <c r="V66" s="15"/>
      <c r="W66" s="15"/>
      <c r="X66" s="15"/>
      <c r="Y66" s="15"/>
    </row>
    <row r="67" spans="1:25" ht="12" customHeight="1" x14ac:dyDescent="0.2">
      <c r="A67" s="65"/>
      <c r="B67" s="65"/>
      <c r="C67" s="5"/>
      <c r="D67" s="5"/>
      <c r="E67" s="5"/>
      <c r="F67" s="16"/>
      <c r="G67" s="65"/>
      <c r="H67" s="5"/>
      <c r="I67" s="5"/>
      <c r="J67" s="4"/>
      <c r="K67" s="4"/>
      <c r="L67" s="4"/>
      <c r="M67" s="4"/>
      <c r="N67" s="4"/>
      <c r="O67" s="4"/>
      <c r="P67" s="4"/>
      <c r="Q67" s="4"/>
      <c r="R67" s="15"/>
      <c r="S67" s="4"/>
      <c r="T67" s="15"/>
      <c r="U67" s="15"/>
      <c r="V67" s="15"/>
      <c r="W67" s="15"/>
      <c r="X67" s="15"/>
      <c r="Y67" s="15"/>
    </row>
    <row r="68" spans="1:25" ht="12" customHeight="1" x14ac:dyDescent="0.2">
      <c r="A68" s="65"/>
      <c r="B68" s="65"/>
      <c r="C68" s="5"/>
      <c r="D68" s="5"/>
      <c r="E68" s="5"/>
      <c r="F68" s="16"/>
      <c r="G68" s="65"/>
      <c r="H68" s="5"/>
      <c r="I68" s="5"/>
      <c r="J68" s="4"/>
      <c r="K68" s="4"/>
      <c r="L68" s="4"/>
      <c r="M68" s="4"/>
      <c r="N68" s="4"/>
      <c r="O68" s="4"/>
      <c r="P68" s="4"/>
      <c r="Q68" s="4"/>
      <c r="R68" s="15"/>
      <c r="S68" s="4"/>
      <c r="T68" s="15"/>
      <c r="U68" s="15"/>
      <c r="V68" s="15"/>
      <c r="W68" s="15"/>
      <c r="X68" s="15"/>
      <c r="Y68" s="15"/>
    </row>
    <row r="69" spans="1:25" ht="12" customHeight="1" x14ac:dyDescent="0.2">
      <c r="A69" s="65"/>
      <c r="B69" s="65"/>
      <c r="C69" s="5"/>
      <c r="D69" s="5"/>
      <c r="E69" s="5"/>
      <c r="F69" s="16"/>
      <c r="G69" s="65"/>
      <c r="H69" s="5"/>
      <c r="I69" s="5"/>
      <c r="J69" s="4"/>
      <c r="K69" s="4"/>
      <c r="L69" s="4"/>
      <c r="M69" s="4"/>
      <c r="N69" s="4"/>
      <c r="O69" s="4"/>
      <c r="P69" s="4"/>
      <c r="Q69" s="4"/>
      <c r="R69" s="15"/>
      <c r="S69" s="4"/>
      <c r="T69" s="15"/>
      <c r="U69" s="15"/>
      <c r="V69" s="15"/>
      <c r="W69" s="15"/>
      <c r="X69" s="15"/>
      <c r="Y69" s="15"/>
    </row>
    <row r="70" spans="1:25" ht="12" customHeight="1" x14ac:dyDescent="0.2">
      <c r="A70" s="65"/>
      <c r="B70" s="65"/>
      <c r="C70" s="5"/>
      <c r="D70" s="5"/>
      <c r="E70" s="5"/>
      <c r="F70" s="16"/>
      <c r="G70" s="65"/>
      <c r="H70" s="5"/>
      <c r="I70" s="5"/>
      <c r="J70" s="4"/>
      <c r="K70" s="4"/>
      <c r="L70" s="4"/>
      <c r="M70" s="4"/>
      <c r="N70" s="4"/>
      <c r="O70" s="4"/>
      <c r="P70" s="4"/>
      <c r="Q70" s="4"/>
      <c r="R70" s="15"/>
      <c r="S70" s="4"/>
      <c r="T70" s="15"/>
      <c r="U70" s="15"/>
      <c r="V70" s="15"/>
      <c r="W70" s="15"/>
      <c r="X70" s="15"/>
      <c r="Y70" s="15"/>
    </row>
    <row r="71" spans="1:25" ht="12" customHeight="1" x14ac:dyDescent="0.2">
      <c r="A71" s="65"/>
      <c r="B71" s="65"/>
      <c r="C71" s="5"/>
      <c r="D71" s="5"/>
      <c r="E71" s="5"/>
      <c r="F71" s="16"/>
      <c r="G71" s="65"/>
      <c r="H71" s="5"/>
      <c r="I71" s="5"/>
      <c r="J71" s="4"/>
      <c r="K71" s="4"/>
      <c r="L71" s="4"/>
      <c r="M71" s="4"/>
      <c r="N71" s="4"/>
      <c r="O71" s="4"/>
      <c r="P71" s="4"/>
      <c r="Q71" s="4"/>
      <c r="R71" s="15"/>
      <c r="S71" s="4"/>
      <c r="T71" s="15"/>
      <c r="U71" s="15"/>
      <c r="V71" s="15"/>
      <c r="W71" s="15"/>
      <c r="X71" s="15"/>
      <c r="Y71" s="15"/>
    </row>
    <row r="72" spans="1:25" ht="12" customHeight="1" x14ac:dyDescent="0.2">
      <c r="A72" s="65"/>
      <c r="B72" s="65"/>
      <c r="C72" s="5"/>
      <c r="D72" s="5"/>
      <c r="E72" s="5"/>
      <c r="F72" s="16"/>
      <c r="G72" s="65"/>
      <c r="H72" s="5"/>
      <c r="I72" s="5"/>
      <c r="J72" s="4"/>
      <c r="K72" s="4"/>
      <c r="L72" s="4"/>
      <c r="M72" s="4"/>
      <c r="N72" s="4"/>
      <c r="O72" s="4"/>
      <c r="P72" s="4"/>
      <c r="Q72" s="4"/>
      <c r="R72" s="15"/>
      <c r="S72" s="4"/>
      <c r="T72" s="15"/>
      <c r="U72" s="15"/>
      <c r="V72" s="15"/>
      <c r="W72" s="15"/>
      <c r="X72" s="15"/>
      <c r="Y72" s="15"/>
    </row>
    <row r="73" spans="1:25" ht="12" customHeight="1" x14ac:dyDescent="0.2">
      <c r="A73" s="65"/>
      <c r="B73" s="65"/>
      <c r="C73" s="5"/>
      <c r="D73" s="5"/>
      <c r="E73" s="5"/>
      <c r="F73" s="16"/>
      <c r="G73" s="65"/>
      <c r="H73" s="5"/>
      <c r="I73" s="5"/>
      <c r="J73" s="4"/>
      <c r="K73" s="4"/>
      <c r="L73" s="4"/>
      <c r="M73" s="4"/>
      <c r="N73" s="4"/>
      <c r="O73" s="4"/>
      <c r="P73" s="4"/>
      <c r="Q73" s="4"/>
      <c r="R73" s="15"/>
      <c r="S73" s="4"/>
      <c r="T73" s="15"/>
      <c r="U73" s="15"/>
      <c r="V73" s="15"/>
      <c r="W73" s="15"/>
      <c r="X73" s="15"/>
      <c r="Y73" s="15"/>
    </row>
    <row r="74" spans="1:25" ht="12" customHeight="1" x14ac:dyDescent="0.2">
      <c r="A74" s="65"/>
      <c r="B74" s="65"/>
      <c r="C74" s="5"/>
      <c r="D74" s="5"/>
      <c r="E74" s="5"/>
      <c r="F74" s="16"/>
      <c r="G74" s="65"/>
      <c r="H74" s="5"/>
      <c r="I74" s="5"/>
      <c r="J74" s="4"/>
      <c r="K74" s="4"/>
      <c r="L74" s="4"/>
      <c r="M74" s="4"/>
      <c r="N74" s="4"/>
      <c r="O74" s="4"/>
      <c r="P74" s="4"/>
      <c r="Q74" s="4"/>
      <c r="R74" s="15"/>
      <c r="S74" s="4"/>
      <c r="T74" s="15"/>
      <c r="U74" s="15"/>
      <c r="V74" s="15"/>
      <c r="W74" s="15"/>
      <c r="X74" s="15"/>
      <c r="Y74" s="15"/>
    </row>
    <row r="75" spans="1:25" ht="12" customHeight="1" x14ac:dyDescent="0.2">
      <c r="A75" s="65"/>
      <c r="B75" s="65"/>
      <c r="C75" s="5"/>
      <c r="D75" s="5"/>
      <c r="E75" s="5"/>
      <c r="F75" s="16"/>
      <c r="G75" s="65"/>
      <c r="H75" s="5"/>
      <c r="I75" s="5"/>
      <c r="J75" s="4"/>
      <c r="K75" s="4"/>
      <c r="L75" s="4"/>
      <c r="M75" s="4"/>
      <c r="N75" s="4"/>
      <c r="O75" s="4"/>
      <c r="P75" s="4"/>
      <c r="Q75" s="4"/>
      <c r="R75" s="15"/>
      <c r="S75" s="4"/>
      <c r="T75" s="15"/>
      <c r="U75" s="15"/>
      <c r="V75" s="15"/>
      <c r="W75" s="15"/>
      <c r="X75" s="15"/>
      <c r="Y75" s="15"/>
    </row>
    <row r="76" spans="1:25" ht="13.5" customHeight="1" x14ac:dyDescent="0.2">
      <c r="A76" s="65"/>
      <c r="B76" s="4"/>
      <c r="C76" s="6"/>
      <c r="D76" s="6"/>
      <c r="E76" s="5"/>
      <c r="F76" s="4"/>
      <c r="G76" s="4"/>
      <c r="H76" s="6"/>
      <c r="I76" s="6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">
      <c r="A77" s="65"/>
      <c r="B77" s="65"/>
      <c r="C77" s="5"/>
      <c r="D77" s="5"/>
      <c r="E77" s="5"/>
      <c r="F77" s="16"/>
      <c r="G77" s="65"/>
      <c r="H77" s="5"/>
      <c r="I77" s="5"/>
      <c r="J77" s="4"/>
      <c r="K77" s="4"/>
      <c r="L77" s="4"/>
      <c r="M77" s="4"/>
      <c r="N77" s="4"/>
      <c r="O77" s="4"/>
      <c r="P77" s="4"/>
      <c r="Q77" s="4"/>
      <c r="R77" s="15"/>
      <c r="S77" s="4"/>
      <c r="T77" s="15"/>
      <c r="U77" s="15"/>
      <c r="V77" s="15"/>
      <c r="W77" s="15"/>
      <c r="X77" s="15"/>
      <c r="Y77" s="15"/>
    </row>
    <row r="78" spans="1:25" ht="12" customHeight="1" x14ac:dyDescent="0.2">
      <c r="A78" s="65"/>
      <c r="B78" s="65"/>
      <c r="C78" s="5"/>
      <c r="D78" s="5"/>
      <c r="E78" s="5"/>
      <c r="F78" s="16"/>
      <c r="G78" s="65"/>
      <c r="H78" s="5"/>
      <c r="I78" s="5"/>
      <c r="J78" s="4"/>
      <c r="K78" s="4"/>
      <c r="L78" s="4"/>
      <c r="M78" s="4"/>
      <c r="N78" s="4"/>
      <c r="O78" s="4"/>
      <c r="P78" s="4"/>
      <c r="Q78" s="4"/>
      <c r="R78" s="15"/>
      <c r="S78" s="4"/>
      <c r="T78" s="15"/>
      <c r="U78" s="15"/>
      <c r="V78" s="15"/>
      <c r="W78" s="15"/>
      <c r="X78" s="15"/>
      <c r="Y78" s="15"/>
    </row>
    <row r="79" spans="1:25" x14ac:dyDescent="0.2">
      <c r="A79" s="65"/>
      <c r="B79" s="79"/>
      <c r="C79" s="79"/>
      <c r="D79" s="79"/>
      <c r="E79" s="7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9" customHeight="1" x14ac:dyDescent="0.2">
      <c r="A80" s="65"/>
      <c r="B80" s="65"/>
      <c r="C80" s="65"/>
      <c r="D80" s="5"/>
      <c r="E80" s="65"/>
      <c r="F80" s="16"/>
      <c r="G80" s="65"/>
      <c r="H80" s="65"/>
      <c r="I80" s="65"/>
      <c r="J80" s="16"/>
      <c r="K80" s="4"/>
      <c r="L80" s="4"/>
      <c r="M80" s="4"/>
      <c r="N80" s="4"/>
      <c r="O80" s="4"/>
      <c r="P80" s="1"/>
      <c r="Q80" s="1"/>
      <c r="R80" s="70"/>
      <c r="S80" s="70"/>
      <c r="T80" s="15"/>
      <c r="U80" s="15"/>
      <c r="V80" s="15"/>
      <c r="W80" s="15"/>
      <c r="X80" s="15"/>
      <c r="Y80" s="15"/>
    </row>
    <row r="81" spans="1:25" ht="18.75" customHeight="1" x14ac:dyDescent="0.2">
      <c r="A81" s="65"/>
      <c r="B81" s="65"/>
      <c r="C81" s="65"/>
      <c r="D81" s="5"/>
      <c r="E81" s="65"/>
      <c r="F81" s="16"/>
      <c r="G81" s="65"/>
      <c r="H81" s="65"/>
      <c r="I81" s="78"/>
      <c r="J81" s="78"/>
      <c r="K81" s="4"/>
      <c r="L81" s="4"/>
      <c r="M81" s="4"/>
      <c r="N81" s="4"/>
      <c r="O81" s="4"/>
      <c r="R81" s="78"/>
      <c r="S81" s="78"/>
      <c r="T81" s="15"/>
      <c r="U81" s="15"/>
      <c r="V81" s="15"/>
      <c r="W81" s="15"/>
      <c r="X81" s="15"/>
      <c r="Y81" s="15"/>
    </row>
    <row r="82" spans="1:25" ht="12.75" customHeight="1" x14ac:dyDescent="0.2">
      <c r="A82" s="65"/>
      <c r="B82" s="65"/>
      <c r="C82" s="5"/>
      <c r="D82" s="5"/>
      <c r="E82" s="65"/>
      <c r="F82" s="16"/>
      <c r="G82" s="65"/>
      <c r="H82" s="65"/>
      <c r="I82" s="78"/>
      <c r="J82" s="78"/>
      <c r="K82" s="4"/>
      <c r="L82" s="4"/>
      <c r="M82" s="4"/>
      <c r="N82" s="4"/>
      <c r="O82" s="4"/>
      <c r="R82" s="78"/>
      <c r="S82" s="78"/>
      <c r="T82" s="15"/>
      <c r="U82" s="15"/>
      <c r="V82" s="15"/>
      <c r="W82" s="15"/>
      <c r="X82" s="15"/>
      <c r="Y82" s="15"/>
    </row>
    <row r="83" spans="1:25" ht="14.25" x14ac:dyDescent="0.2">
      <c r="A83" s="65"/>
      <c r="B83" s="65"/>
      <c r="C83" s="5"/>
      <c r="D83" s="5"/>
      <c r="E83" s="65"/>
      <c r="F83" s="16"/>
      <c r="G83" s="65"/>
      <c r="H83" s="65"/>
      <c r="K83" s="4"/>
      <c r="L83" s="3"/>
      <c r="M83" s="3"/>
      <c r="N83" s="3"/>
      <c r="O83" s="7"/>
      <c r="T83" s="15"/>
      <c r="U83" s="15"/>
      <c r="V83" s="15"/>
      <c r="W83" s="15"/>
      <c r="X83" s="15"/>
      <c r="Y83" s="15"/>
    </row>
    <row r="84" spans="1:25" x14ac:dyDescent="0.2">
      <c r="A84" s="65"/>
      <c r="B84" s="65"/>
      <c r="C84" s="5"/>
      <c r="D84" s="5"/>
      <c r="E84" s="65"/>
      <c r="F84" s="16"/>
      <c r="G84" s="16"/>
      <c r="H84" s="65"/>
      <c r="I84" s="70"/>
      <c r="J84" s="23"/>
      <c r="K84" s="4"/>
      <c r="L84" s="4"/>
      <c r="M84" s="4"/>
      <c r="N84" s="4"/>
      <c r="O84" s="4"/>
      <c r="R84" s="69"/>
      <c r="S84" s="15"/>
      <c r="T84" s="15"/>
      <c r="U84" s="15"/>
      <c r="V84" s="15"/>
      <c r="W84" s="15"/>
      <c r="X84" s="15"/>
      <c r="Y84" s="15"/>
    </row>
    <row r="85" spans="1:25" x14ac:dyDescent="0.2">
      <c r="A85" s="29"/>
      <c r="B85" s="29"/>
      <c r="C85" s="29"/>
      <c r="D85" s="29"/>
      <c r="E85" s="29"/>
      <c r="F85" s="29"/>
      <c r="G85" s="29"/>
      <c r="H85" s="29"/>
      <c r="I85" s="80"/>
      <c r="J85" s="80"/>
      <c r="K85" s="29"/>
      <c r="L85" s="29"/>
      <c r="M85" s="29"/>
      <c r="N85" s="29"/>
      <c r="O85" s="29"/>
      <c r="R85" s="80"/>
      <c r="S85" s="80"/>
      <c r="T85" s="15"/>
      <c r="U85" s="15"/>
      <c r="V85" s="15"/>
      <c r="W85" s="15"/>
      <c r="X85" s="15"/>
      <c r="Y85" s="15"/>
    </row>
    <row r="86" spans="1:25" x14ac:dyDescent="0.2">
      <c r="A86" s="29"/>
      <c r="B86" s="29"/>
      <c r="C86" s="29"/>
      <c r="D86" s="29"/>
      <c r="E86" s="29"/>
      <c r="F86" s="29"/>
      <c r="G86" s="29"/>
      <c r="H86" s="29"/>
      <c r="I86" s="77"/>
      <c r="J86" s="77"/>
      <c r="K86" s="18"/>
      <c r="L86" s="18"/>
      <c r="M86" s="18"/>
      <c r="N86" s="18"/>
      <c r="O86" s="18"/>
      <c r="R86" s="78"/>
      <c r="S86" s="78"/>
      <c r="T86" s="1"/>
      <c r="U86" s="1"/>
      <c r="V86" s="1"/>
      <c r="W86" s="1"/>
      <c r="X86" s="1"/>
      <c r="Y86" s="1"/>
    </row>
    <row r="87" spans="1:25" x14ac:dyDescent="0.2">
      <c r="A87" s="29"/>
      <c r="B87" s="29"/>
      <c r="C87" s="19"/>
      <c r="D87" s="19"/>
      <c r="E87" s="29"/>
      <c r="F87" s="29"/>
      <c r="G87" s="19"/>
      <c r="H87" s="29"/>
      <c r="K87" s="18"/>
      <c r="L87" s="4"/>
      <c r="M87" s="4"/>
      <c r="N87" s="4"/>
      <c r="O87" s="4"/>
      <c r="R87" s="18"/>
      <c r="S87" s="18"/>
      <c r="T87" s="1"/>
      <c r="U87" s="1"/>
      <c r="V87" s="1"/>
      <c r="W87" s="1"/>
      <c r="X87" s="1"/>
      <c r="Y87" s="1"/>
    </row>
    <row r="88" spans="1:25" x14ac:dyDescent="0.2">
      <c r="A88" s="29"/>
      <c r="B88" s="29"/>
      <c r="C88" s="19"/>
      <c r="D88" s="19"/>
      <c r="E88" s="29"/>
      <c r="F88" s="29"/>
      <c r="G88" s="19"/>
      <c r="H88" s="29"/>
      <c r="I88" s="29"/>
      <c r="J88" s="24"/>
      <c r="K88" s="18"/>
      <c r="L88" s="4"/>
      <c r="M88" s="4"/>
      <c r="N88" s="4"/>
      <c r="O88" s="4"/>
      <c r="P88" s="4"/>
      <c r="Q88" s="4"/>
      <c r="R88" s="18"/>
      <c r="S88" s="18"/>
      <c r="T88" s="1"/>
      <c r="U88" s="1"/>
      <c r="V88" s="1"/>
      <c r="W88" s="1"/>
      <c r="X88" s="1"/>
      <c r="Y88" s="1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</mergeCells>
  <pageMargins left="0.39370078740157483" right="0.19685039370078741" top="0.9055118110236221" bottom="0.78740157480314965" header="0.51181102362204722" footer="0.51181102362204722"/>
  <pageSetup paperSize="256" scale="50" orientation="landscape" horizontalDpi="4294967293" verticalDpi="4294967293" r:id="rId1"/>
  <headerFooter alignWithMargins="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A165"/>
  <sheetViews>
    <sheetView tabSelected="1" zoomScale="70" zoomScaleNormal="70" zoomScaleSheetLayoutView="73" workbookViewId="0">
      <selection sqref="A1:Y30"/>
    </sheetView>
  </sheetViews>
  <sheetFormatPr defaultRowHeight="12.75" x14ac:dyDescent="0.2"/>
  <cols>
    <col min="1" max="1" width="4.85546875" style="8" customWidth="1"/>
    <col min="2" max="2" width="3.42578125" style="8" customWidth="1"/>
    <col min="3" max="3" width="3.85546875" style="8" customWidth="1"/>
    <col min="4" max="4" width="3.85546875" style="8" bestFit="1" customWidth="1"/>
    <col min="5" max="5" width="5.140625" style="8" customWidth="1"/>
    <col min="6" max="6" width="3" style="8" customWidth="1"/>
    <col min="7" max="7" width="4" style="8" customWidth="1"/>
    <col min="8" max="8" width="2.85546875" style="8" customWidth="1"/>
    <col min="9" max="9" width="3.5703125" style="8" customWidth="1"/>
    <col min="10" max="10" width="7.7109375" style="8" customWidth="1"/>
    <col min="11" max="11" width="22.42578125" style="8" customWidth="1"/>
    <col min="12" max="12" width="20" style="8" customWidth="1"/>
    <col min="13" max="13" width="20.5703125" style="8" bestFit="1" customWidth="1"/>
    <col min="14" max="14" width="20.140625" style="8" bestFit="1" customWidth="1"/>
    <col min="15" max="15" width="17.28515625" style="8" customWidth="1"/>
    <col min="16" max="16" width="17.140625" style="8" customWidth="1"/>
    <col min="17" max="17" width="18.42578125" style="8" customWidth="1"/>
    <col min="18" max="18" width="17.5703125" style="8" customWidth="1"/>
    <col min="19" max="19" width="17" style="8" customWidth="1"/>
    <col min="20" max="20" width="17.7109375" style="8" customWidth="1"/>
    <col min="21" max="21" width="20.5703125" style="8" bestFit="1" customWidth="1"/>
    <col min="22" max="22" width="19.140625" style="8" customWidth="1"/>
    <col min="23" max="23" width="18.5703125" style="8" customWidth="1"/>
    <col min="24" max="24" width="22" style="8" customWidth="1"/>
    <col min="25" max="25" width="12.140625" style="8" customWidth="1"/>
    <col min="26" max="26" width="15.42578125" style="8" bestFit="1" customWidth="1"/>
    <col min="27" max="27" width="13.85546875" style="8" bestFit="1" customWidth="1"/>
    <col min="28" max="16384" width="9.140625" style="8"/>
  </cols>
  <sheetData>
    <row r="1" spans="1:27" ht="20.25" x14ac:dyDescent="0.2">
      <c r="A1" s="99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7" ht="20.25" x14ac:dyDescent="0.2">
      <c r="A2" s="99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30"/>
    </row>
    <row r="3" spans="1:27" ht="15.75" x14ac:dyDescent="0.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8"/>
    </row>
    <row r="4" spans="1:27" s="14" customFormat="1" ht="15.75" customHeight="1" x14ac:dyDescent="0.2">
      <c r="A4" s="101" t="s">
        <v>0</v>
      </c>
      <c r="B4" s="103" t="s">
        <v>12</v>
      </c>
      <c r="C4" s="103"/>
      <c r="D4" s="103"/>
      <c r="E4" s="103"/>
      <c r="F4" s="101" t="s">
        <v>14</v>
      </c>
      <c r="G4" s="101"/>
      <c r="H4" s="101"/>
      <c r="I4" s="101"/>
      <c r="J4" s="101"/>
      <c r="K4" s="103" t="s">
        <v>15</v>
      </c>
      <c r="L4" s="104" t="s">
        <v>24</v>
      </c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6"/>
      <c r="X4" s="107" t="s">
        <v>38</v>
      </c>
      <c r="Y4" s="110" t="s">
        <v>39</v>
      </c>
    </row>
    <row r="5" spans="1:27" s="14" customFormat="1" ht="12" customHeight="1" x14ac:dyDescent="0.2">
      <c r="A5" s="101"/>
      <c r="B5" s="97"/>
      <c r="C5" s="97"/>
      <c r="D5" s="97"/>
      <c r="E5" s="97"/>
      <c r="F5" s="101"/>
      <c r="G5" s="101"/>
      <c r="H5" s="101"/>
      <c r="I5" s="101"/>
      <c r="J5" s="101"/>
      <c r="K5" s="97"/>
      <c r="L5" s="57">
        <v>1</v>
      </c>
      <c r="M5" s="57">
        <v>2</v>
      </c>
      <c r="N5" s="57">
        <v>3</v>
      </c>
      <c r="O5" s="57">
        <v>4</v>
      </c>
      <c r="P5" s="57">
        <v>5</v>
      </c>
      <c r="Q5" s="57">
        <v>6</v>
      </c>
      <c r="R5" s="57">
        <v>7</v>
      </c>
      <c r="S5" s="57">
        <v>8</v>
      </c>
      <c r="T5" s="57">
        <v>9</v>
      </c>
      <c r="U5" s="57">
        <v>10</v>
      </c>
      <c r="V5" s="57">
        <v>11</v>
      </c>
      <c r="W5" s="57">
        <v>12</v>
      </c>
      <c r="X5" s="108"/>
      <c r="Y5" s="111"/>
    </row>
    <row r="6" spans="1:27" s="14" customFormat="1" ht="12" customHeight="1" x14ac:dyDescent="0.2">
      <c r="A6" s="101"/>
      <c r="B6" s="97" t="s">
        <v>13</v>
      </c>
      <c r="C6" s="97"/>
      <c r="D6" s="97"/>
      <c r="E6" s="97"/>
      <c r="F6" s="101"/>
      <c r="G6" s="101"/>
      <c r="H6" s="101"/>
      <c r="I6" s="101"/>
      <c r="J6" s="101"/>
      <c r="K6" s="97" t="s">
        <v>16</v>
      </c>
      <c r="L6" s="82" t="s">
        <v>25</v>
      </c>
      <c r="M6" s="82" t="s">
        <v>26</v>
      </c>
      <c r="N6" s="82" t="s">
        <v>27</v>
      </c>
      <c r="O6" s="82" t="s">
        <v>28</v>
      </c>
      <c r="P6" s="82" t="s">
        <v>29</v>
      </c>
      <c r="Q6" s="82" t="s">
        <v>30</v>
      </c>
      <c r="R6" s="82" t="s">
        <v>31</v>
      </c>
      <c r="S6" s="82" t="s">
        <v>32</v>
      </c>
      <c r="T6" s="82" t="s">
        <v>33</v>
      </c>
      <c r="U6" s="82" t="s">
        <v>34</v>
      </c>
      <c r="V6" s="82" t="s">
        <v>35</v>
      </c>
      <c r="W6" s="82" t="s">
        <v>36</v>
      </c>
      <c r="X6" s="108"/>
      <c r="Y6" s="111"/>
    </row>
    <row r="7" spans="1:27" s="14" customFormat="1" ht="12" customHeight="1" thickBot="1" x14ac:dyDescent="0.25">
      <c r="A7" s="102"/>
      <c r="B7" s="98"/>
      <c r="C7" s="98"/>
      <c r="D7" s="98"/>
      <c r="E7" s="98"/>
      <c r="F7" s="102"/>
      <c r="G7" s="102"/>
      <c r="H7" s="102"/>
      <c r="I7" s="102"/>
      <c r="J7" s="102"/>
      <c r="K7" s="98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109"/>
      <c r="Y7" s="112"/>
    </row>
    <row r="8" spans="1:27" s="14" customFormat="1" ht="39" customHeight="1" thickTop="1" x14ac:dyDescent="0.2">
      <c r="A8" s="31">
        <v>1</v>
      </c>
      <c r="B8" s="58">
        <v>4</v>
      </c>
      <c r="C8" s="9">
        <v>1</v>
      </c>
      <c r="D8" s="9">
        <v>1</v>
      </c>
      <c r="E8" s="9" t="s">
        <v>3</v>
      </c>
      <c r="F8" s="32" t="s">
        <v>18</v>
      </c>
      <c r="G8" s="34"/>
      <c r="H8" s="34"/>
      <c r="I8" s="34"/>
      <c r="J8" s="35"/>
      <c r="K8" s="36">
        <v>1075000000</v>
      </c>
      <c r="L8" s="36">
        <f>[1]JAN!$AK$4</f>
        <v>36413990</v>
      </c>
      <c r="M8" s="36">
        <f>[1]FEB!$AJ$4</f>
        <v>30703500</v>
      </c>
      <c r="N8" s="36">
        <f>[1]MART!$AJ$4</f>
        <v>77354550</v>
      </c>
      <c r="O8" s="36"/>
      <c r="P8" s="36"/>
      <c r="Q8" s="36"/>
      <c r="R8" s="36"/>
      <c r="S8" s="36"/>
      <c r="T8" s="36"/>
      <c r="U8" s="36"/>
      <c r="V8" s="36"/>
      <c r="W8" s="36"/>
      <c r="X8" s="36">
        <f>SUM(L8:W8)</f>
        <v>144472040</v>
      </c>
      <c r="Y8" s="37">
        <f>SUM(X8/K8*100)</f>
        <v>13.439259534883721</v>
      </c>
      <c r="AA8" s="25"/>
    </row>
    <row r="9" spans="1:27" s="14" customFormat="1" ht="39" customHeight="1" x14ac:dyDescent="0.2">
      <c r="A9" s="31">
        <v>2</v>
      </c>
      <c r="B9" s="10">
        <v>4</v>
      </c>
      <c r="C9" s="9">
        <v>1</v>
      </c>
      <c r="D9" s="9">
        <v>1</v>
      </c>
      <c r="E9" s="9" t="s">
        <v>5</v>
      </c>
      <c r="F9" s="32" t="s">
        <v>17</v>
      </c>
      <c r="G9" s="34"/>
      <c r="H9" s="34"/>
      <c r="I9" s="34"/>
      <c r="J9" s="35"/>
      <c r="K9" s="36">
        <v>3750000000</v>
      </c>
      <c r="L9" s="36">
        <f>[1]JAN!$AK$9</f>
        <v>300513471</v>
      </c>
      <c r="M9" s="36">
        <f>[1]FEB!$AJ$9</f>
        <v>215796694</v>
      </c>
      <c r="N9" s="36">
        <f>[1]MART!$AJ$9</f>
        <v>290831370</v>
      </c>
      <c r="O9" s="36"/>
      <c r="P9" s="36"/>
      <c r="Q9" s="36"/>
      <c r="R9" s="36"/>
      <c r="S9" s="36"/>
      <c r="T9" s="36"/>
      <c r="U9" s="36"/>
      <c r="V9" s="36"/>
      <c r="W9" s="36"/>
      <c r="X9" s="36">
        <f t="shared" ref="X9:X19" si="0">SUM(L9:W9)</f>
        <v>807141535</v>
      </c>
      <c r="Y9" s="37">
        <f t="shared" ref="Y9:Y18" si="1">SUM(X9/K9*100)</f>
        <v>21.523774266666667</v>
      </c>
      <c r="AA9" s="25"/>
    </row>
    <row r="10" spans="1:27" s="14" customFormat="1" ht="39" customHeight="1" x14ac:dyDescent="0.2">
      <c r="A10" s="31">
        <v>3</v>
      </c>
      <c r="B10" s="10">
        <v>4</v>
      </c>
      <c r="C10" s="9">
        <v>1</v>
      </c>
      <c r="D10" s="9">
        <v>1</v>
      </c>
      <c r="E10" s="9" t="s">
        <v>6</v>
      </c>
      <c r="F10" s="32" t="s">
        <v>1</v>
      </c>
      <c r="G10" s="34"/>
      <c r="H10" s="34"/>
      <c r="I10" s="38"/>
      <c r="J10" s="35"/>
      <c r="K10" s="36">
        <v>150000000</v>
      </c>
      <c r="L10" s="36">
        <f>[1]JAN!$AK$13</f>
        <v>48807650</v>
      </c>
      <c r="M10" s="36">
        <f>[1]FEB!$AJ$13</f>
        <v>28414050</v>
      </c>
      <c r="N10" s="36">
        <f>[1]MART!$AJ$13</f>
        <v>31265180</v>
      </c>
      <c r="O10" s="36"/>
      <c r="P10" s="36"/>
      <c r="Q10" s="36"/>
      <c r="R10" s="36"/>
      <c r="S10" s="36"/>
      <c r="T10" s="36"/>
      <c r="U10" s="36"/>
      <c r="V10" s="36"/>
      <c r="W10" s="36"/>
      <c r="X10" s="36">
        <f t="shared" si="0"/>
        <v>108486880</v>
      </c>
      <c r="Y10" s="37">
        <f t="shared" si="1"/>
        <v>72.324586666666661</v>
      </c>
      <c r="AA10" s="25"/>
    </row>
    <row r="11" spans="1:27" s="14" customFormat="1" ht="39" customHeight="1" x14ac:dyDescent="0.2">
      <c r="A11" s="31">
        <v>4</v>
      </c>
      <c r="B11" s="10">
        <v>4</v>
      </c>
      <c r="C11" s="9">
        <v>1</v>
      </c>
      <c r="D11" s="9">
        <v>1</v>
      </c>
      <c r="E11" s="9" t="s">
        <v>7</v>
      </c>
      <c r="F11" s="32" t="s">
        <v>2</v>
      </c>
      <c r="G11" s="33"/>
      <c r="H11" s="39"/>
      <c r="I11" s="34"/>
      <c r="J11" s="35"/>
      <c r="K11" s="36">
        <v>2500000000</v>
      </c>
      <c r="L11" s="36">
        <f>[1]JAN!$AK$22</f>
        <v>214576278</v>
      </c>
      <c r="M11" s="36">
        <f>[1]FEB!$AJ$22</f>
        <v>154002515</v>
      </c>
      <c r="N11" s="36">
        <f>[1]MART!$AJ$22</f>
        <v>227872183</v>
      </c>
      <c r="O11" s="36"/>
      <c r="P11" s="36"/>
      <c r="Q11" s="36"/>
      <c r="R11" s="36"/>
      <c r="S11" s="36"/>
      <c r="T11" s="36"/>
      <c r="U11" s="36"/>
      <c r="V11" s="36"/>
      <c r="W11" s="36"/>
      <c r="X11" s="36">
        <f t="shared" si="0"/>
        <v>596450976</v>
      </c>
      <c r="Y11" s="37">
        <f t="shared" si="1"/>
        <v>23.858039040000001</v>
      </c>
      <c r="AA11" s="25"/>
    </row>
    <row r="12" spans="1:27" s="14" customFormat="1" ht="39" customHeight="1" x14ac:dyDescent="0.2">
      <c r="A12" s="31">
        <v>5</v>
      </c>
      <c r="B12" s="10">
        <v>4</v>
      </c>
      <c r="C12" s="9">
        <v>1</v>
      </c>
      <c r="D12" s="9">
        <v>1</v>
      </c>
      <c r="E12" s="9" t="s">
        <v>4</v>
      </c>
      <c r="F12" s="32" t="s">
        <v>45</v>
      </c>
      <c r="G12" s="40"/>
      <c r="H12" s="41"/>
      <c r="I12" s="42"/>
      <c r="J12" s="35"/>
      <c r="K12" s="36">
        <v>45500000000</v>
      </c>
      <c r="L12" s="36">
        <f>[1]JAN!$AK$28</f>
        <v>4254697299</v>
      </c>
      <c r="M12" s="36">
        <f>[1]FEB!$AJ$28</f>
        <v>4287107691</v>
      </c>
      <c r="N12" s="36">
        <f>[1]MART!$AJ$28</f>
        <v>4095422407</v>
      </c>
      <c r="O12" s="36"/>
      <c r="P12" s="36"/>
      <c r="Q12" s="36"/>
      <c r="R12" s="36"/>
      <c r="S12" s="36"/>
      <c r="T12" s="36"/>
      <c r="U12" s="36"/>
      <c r="V12" s="36"/>
      <c r="W12" s="36"/>
      <c r="X12" s="36">
        <f t="shared" si="0"/>
        <v>12637227397</v>
      </c>
      <c r="Y12" s="37">
        <f t="shared" si="1"/>
        <v>27.774126147252748</v>
      </c>
      <c r="AA12" s="25"/>
    </row>
    <row r="13" spans="1:27" s="14" customFormat="1" ht="39" customHeight="1" x14ac:dyDescent="0.2">
      <c r="A13" s="31">
        <v>6</v>
      </c>
      <c r="B13" s="11">
        <v>4</v>
      </c>
      <c r="C13" s="12">
        <v>1</v>
      </c>
      <c r="D13" s="12">
        <v>1</v>
      </c>
      <c r="E13" s="9" t="s">
        <v>10</v>
      </c>
      <c r="F13" s="43" t="s">
        <v>43</v>
      </c>
      <c r="G13" s="38"/>
      <c r="H13" s="44"/>
      <c r="I13" s="44"/>
      <c r="J13" s="35"/>
      <c r="K13" s="36">
        <v>50000000</v>
      </c>
      <c r="L13" s="36">
        <f>[1]JAN!$AK$30</f>
        <v>5439250</v>
      </c>
      <c r="M13" s="36">
        <f>[1]FEB!$AJ$30</f>
        <v>4093000</v>
      </c>
      <c r="N13" s="36">
        <f>[1]MART!$AJ$30</f>
        <v>10743000</v>
      </c>
      <c r="O13" s="36"/>
      <c r="P13" s="36"/>
      <c r="Q13" s="36"/>
      <c r="R13" s="36"/>
      <c r="S13" s="36"/>
      <c r="T13" s="36"/>
      <c r="U13" s="36"/>
      <c r="V13" s="36"/>
      <c r="W13" s="36"/>
      <c r="X13" s="36">
        <f t="shared" si="0"/>
        <v>20275250</v>
      </c>
      <c r="Y13" s="37">
        <f t="shared" si="1"/>
        <v>40.5505</v>
      </c>
      <c r="AA13" s="25"/>
    </row>
    <row r="14" spans="1:27" s="14" customFormat="1" ht="39" customHeight="1" x14ac:dyDescent="0.2">
      <c r="A14" s="31">
        <v>7</v>
      </c>
      <c r="B14" s="11">
        <v>4</v>
      </c>
      <c r="C14" s="12">
        <v>1</v>
      </c>
      <c r="D14" s="12">
        <v>1</v>
      </c>
      <c r="E14" s="9" t="s">
        <v>9</v>
      </c>
      <c r="F14" s="84" t="s">
        <v>37</v>
      </c>
      <c r="G14" s="85"/>
      <c r="H14" s="85"/>
      <c r="I14" s="85"/>
      <c r="J14" s="86"/>
      <c r="K14" s="36">
        <v>300000000</v>
      </c>
      <c r="L14" s="36">
        <f>[1]JAN!$AK$32</f>
        <v>25363080</v>
      </c>
      <c r="M14" s="36">
        <f>[1]FEB!$AJ$32</f>
        <v>30910330</v>
      </c>
      <c r="N14" s="36">
        <f>[1]MART!$AJ$32</f>
        <v>40624640</v>
      </c>
      <c r="O14" s="36"/>
      <c r="P14" s="36"/>
      <c r="Q14" s="36"/>
      <c r="R14" s="36"/>
      <c r="S14" s="36"/>
      <c r="T14" s="36"/>
      <c r="U14" s="36"/>
      <c r="V14" s="36"/>
      <c r="W14" s="36"/>
      <c r="X14" s="36">
        <f t="shared" si="0"/>
        <v>96898050</v>
      </c>
      <c r="Y14" s="37">
        <f t="shared" si="1"/>
        <v>32.299349999999997</v>
      </c>
      <c r="AA14" s="25"/>
    </row>
    <row r="15" spans="1:27" s="14" customFormat="1" ht="39" customHeight="1" x14ac:dyDescent="0.2">
      <c r="A15" s="31">
        <v>8</v>
      </c>
      <c r="B15" s="10">
        <v>4</v>
      </c>
      <c r="C15" s="9">
        <v>1</v>
      </c>
      <c r="D15" s="9">
        <v>1</v>
      </c>
      <c r="E15" s="9" t="s">
        <v>11</v>
      </c>
      <c r="F15" s="84" t="s">
        <v>8</v>
      </c>
      <c r="G15" s="87"/>
      <c r="H15" s="87"/>
      <c r="I15" s="87"/>
      <c r="J15" s="88"/>
      <c r="K15" s="36">
        <v>3000000</v>
      </c>
      <c r="L15" s="36">
        <f>[1]JAN!$AK$34</f>
        <v>0</v>
      </c>
      <c r="M15" s="36">
        <f>[1]FEB!$AJ$34</f>
        <v>0</v>
      </c>
      <c r="N15" s="36">
        <f>[1]MART!$AJ$34</f>
        <v>0</v>
      </c>
      <c r="O15" s="36"/>
      <c r="P15" s="36"/>
      <c r="Q15" s="36"/>
      <c r="R15" s="36"/>
      <c r="S15" s="36"/>
      <c r="T15" s="36"/>
      <c r="U15" s="36"/>
      <c r="V15" s="36"/>
      <c r="W15" s="36"/>
      <c r="X15" s="36">
        <f t="shared" si="0"/>
        <v>0</v>
      </c>
      <c r="Y15" s="37">
        <f t="shared" si="1"/>
        <v>0</v>
      </c>
      <c r="AA15" s="25"/>
    </row>
    <row r="16" spans="1:27" s="14" customFormat="1" ht="39" customHeight="1" x14ac:dyDescent="0.2">
      <c r="A16" s="31">
        <v>9</v>
      </c>
      <c r="B16" s="11">
        <v>4</v>
      </c>
      <c r="C16" s="12">
        <v>1</v>
      </c>
      <c r="D16" s="12">
        <v>1</v>
      </c>
      <c r="E16" s="9">
        <v>11</v>
      </c>
      <c r="F16" s="43" t="s">
        <v>42</v>
      </c>
      <c r="G16" s="38"/>
      <c r="H16" s="44"/>
      <c r="I16" s="44"/>
      <c r="J16" s="35"/>
      <c r="K16" s="36">
        <v>500000000</v>
      </c>
      <c r="L16" s="36">
        <f>[1]JAN!$AK$36</f>
        <v>87613800</v>
      </c>
      <c r="M16" s="36">
        <f>[1]FEB!$AJ$36</f>
        <v>8571500</v>
      </c>
      <c r="N16" s="36">
        <f>[1]MART!$AJ$36</f>
        <v>46426750</v>
      </c>
      <c r="O16" s="36"/>
      <c r="P16" s="36"/>
      <c r="Q16" s="36"/>
      <c r="R16" s="36"/>
      <c r="S16" s="36"/>
      <c r="T16" s="36"/>
      <c r="U16" s="36"/>
      <c r="V16" s="36"/>
      <c r="W16" s="36"/>
      <c r="X16" s="36">
        <f t="shared" si="0"/>
        <v>142612050</v>
      </c>
      <c r="Y16" s="45">
        <f t="shared" si="1"/>
        <v>28.522409999999997</v>
      </c>
      <c r="AA16" s="25"/>
    </row>
    <row r="17" spans="1:27" s="14" customFormat="1" ht="39" customHeight="1" x14ac:dyDescent="0.2">
      <c r="A17" s="31">
        <v>10</v>
      </c>
      <c r="B17" s="11">
        <v>4</v>
      </c>
      <c r="C17" s="12">
        <v>1</v>
      </c>
      <c r="D17" s="12">
        <v>1</v>
      </c>
      <c r="E17" s="9">
        <v>12</v>
      </c>
      <c r="F17" s="43" t="s">
        <v>44</v>
      </c>
      <c r="G17" s="38"/>
      <c r="H17" s="44"/>
      <c r="I17" s="44"/>
      <c r="J17" s="35"/>
      <c r="K17" s="36">
        <v>30000000000</v>
      </c>
      <c r="L17" s="36">
        <f>[1]JAN!$AK$42</f>
        <v>360917975</v>
      </c>
      <c r="M17" s="36">
        <f>[1]FEB!$AJ$42</f>
        <v>484254023</v>
      </c>
      <c r="N17" s="36">
        <f>[1]MART!$AJ$42</f>
        <v>1528489841</v>
      </c>
      <c r="O17" s="36"/>
      <c r="P17" s="36"/>
      <c r="Q17" s="36"/>
      <c r="R17" s="36"/>
      <c r="S17" s="36"/>
      <c r="T17" s="36"/>
      <c r="U17" s="36"/>
      <c r="V17" s="36"/>
      <c r="W17" s="36"/>
      <c r="X17" s="36">
        <f t="shared" si="0"/>
        <v>2373661839</v>
      </c>
      <c r="Y17" s="37">
        <f t="shared" si="1"/>
        <v>7.9122061300000004</v>
      </c>
      <c r="Z17" s="25"/>
      <c r="AA17" s="25"/>
    </row>
    <row r="18" spans="1:27" s="14" customFormat="1" ht="39" customHeight="1" x14ac:dyDescent="0.2">
      <c r="A18" s="31">
        <v>11</v>
      </c>
      <c r="B18" s="11">
        <v>4</v>
      </c>
      <c r="C18" s="12">
        <v>1</v>
      </c>
      <c r="D18" s="12">
        <v>1</v>
      </c>
      <c r="E18" s="9">
        <v>13</v>
      </c>
      <c r="F18" s="43" t="s">
        <v>40</v>
      </c>
      <c r="G18" s="38"/>
      <c r="H18" s="44"/>
      <c r="I18" s="44"/>
      <c r="J18" s="35"/>
      <c r="K18" s="36">
        <v>21000000000</v>
      </c>
      <c r="L18" s="36">
        <f>[1]JAN!$AK$44</f>
        <v>2009356538</v>
      </c>
      <c r="M18" s="36">
        <f>[1]FEB!$AJ$44</f>
        <v>2135745368</v>
      </c>
      <c r="N18" s="36">
        <f>[1]MART!$AJ$44</f>
        <v>2265663447</v>
      </c>
      <c r="O18" s="36"/>
      <c r="P18" s="36"/>
      <c r="Q18" s="36"/>
      <c r="R18" s="36"/>
      <c r="S18" s="36"/>
      <c r="T18" s="36"/>
      <c r="U18" s="36"/>
      <c r="V18" s="36"/>
      <c r="W18" s="36"/>
      <c r="X18" s="36">
        <f t="shared" si="0"/>
        <v>6410765353</v>
      </c>
      <c r="Y18" s="37">
        <f t="shared" si="1"/>
        <v>30.527454061904763</v>
      </c>
      <c r="AA18" s="25"/>
    </row>
    <row r="19" spans="1:27" s="14" customFormat="1" ht="39" customHeight="1" x14ac:dyDescent="0.2">
      <c r="A19" s="31">
        <v>12</v>
      </c>
      <c r="B19" s="11">
        <v>4</v>
      </c>
      <c r="C19" s="12">
        <v>1</v>
      </c>
      <c r="D19" s="12">
        <v>2</v>
      </c>
      <c r="E19" s="9" t="s">
        <v>5</v>
      </c>
      <c r="F19" s="43" t="s">
        <v>47</v>
      </c>
      <c r="G19" s="38"/>
      <c r="H19" s="44"/>
      <c r="I19" s="44"/>
      <c r="J19" s="35"/>
      <c r="K19" s="36"/>
      <c r="L19" s="36">
        <f>[1]JAN!$AK$46</f>
        <v>65638440</v>
      </c>
      <c r="M19" s="36">
        <f>[1]FEB!$AJ$46</f>
        <v>57395334</v>
      </c>
      <c r="N19" s="36">
        <f>[1]MART!$AJ$46</f>
        <v>76493650</v>
      </c>
      <c r="O19" s="36"/>
      <c r="P19" s="36"/>
      <c r="Q19" s="36"/>
      <c r="R19" s="36"/>
      <c r="S19" s="36"/>
      <c r="T19" s="36"/>
      <c r="U19" s="36"/>
      <c r="V19" s="36"/>
      <c r="W19" s="36"/>
      <c r="X19" s="36">
        <f t="shared" si="0"/>
        <v>199527424</v>
      </c>
      <c r="Y19" s="37">
        <v>0</v>
      </c>
      <c r="AA19" s="25"/>
    </row>
    <row r="20" spans="1:27" s="14" customFormat="1" ht="39" customHeight="1" thickBot="1" x14ac:dyDescent="0.25">
      <c r="A20" s="46"/>
      <c r="B20" s="94"/>
      <c r="C20" s="95"/>
      <c r="D20" s="95"/>
      <c r="E20" s="95"/>
      <c r="F20" s="47"/>
      <c r="G20" s="48" t="s">
        <v>19</v>
      </c>
      <c r="H20" s="48"/>
      <c r="I20" s="48"/>
      <c r="J20" s="49"/>
      <c r="K20" s="50">
        <f>SUM(K8:K19)</f>
        <v>104828000000</v>
      </c>
      <c r="L20" s="50">
        <f>SUM(L8:L19)</f>
        <v>7409337771</v>
      </c>
      <c r="M20" s="50">
        <f t="shared" ref="M20:W20" si="2">SUM(M8:M19)</f>
        <v>7436994005</v>
      </c>
      <c r="N20" s="50">
        <f t="shared" si="2"/>
        <v>8691187018</v>
      </c>
      <c r="O20" s="50">
        <f t="shared" si="2"/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>SUM(T8:T19)</f>
        <v>0</v>
      </c>
      <c r="U20" s="50">
        <f>SUM(U8:U19)</f>
        <v>0</v>
      </c>
      <c r="V20" s="50">
        <f t="shared" si="2"/>
        <v>0</v>
      </c>
      <c r="W20" s="50">
        <f t="shared" si="2"/>
        <v>0</v>
      </c>
      <c r="X20" s="50">
        <f>SUM(X8:X19)</f>
        <v>23537518794</v>
      </c>
      <c r="Y20" s="51">
        <f>SUM(X20/K20*100)</f>
        <v>22.453465480596787</v>
      </c>
      <c r="AA20" s="25"/>
    </row>
    <row r="21" spans="1:27" ht="16.5" customHeight="1" thickTop="1" x14ac:dyDescent="0.2">
      <c r="A21" s="71"/>
      <c r="B21" s="71"/>
      <c r="C21" s="71"/>
      <c r="D21" s="71"/>
      <c r="E21" s="7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7" ht="15" x14ac:dyDescent="0.2">
      <c r="A22" s="71"/>
      <c r="B22" s="4"/>
      <c r="C22" s="6"/>
      <c r="D22" s="6"/>
      <c r="E22" s="5"/>
      <c r="F22" s="4"/>
      <c r="G22" s="4"/>
      <c r="H22" s="6"/>
      <c r="I22" s="6"/>
      <c r="J22" s="4"/>
      <c r="K22" s="4"/>
      <c r="M22" s="4"/>
      <c r="N22" s="4"/>
      <c r="O22" s="4"/>
      <c r="P22" s="4"/>
      <c r="Q22" s="4"/>
      <c r="R22" s="25"/>
      <c r="S22" s="25"/>
      <c r="T22" s="41"/>
      <c r="U22" s="74"/>
      <c r="V22" s="52" t="s">
        <v>53</v>
      </c>
      <c r="W22" s="52"/>
      <c r="X22" s="17"/>
      <c r="Y22" s="27"/>
    </row>
    <row r="23" spans="1:27" ht="15" x14ac:dyDescent="0.2">
      <c r="A23" s="71"/>
      <c r="B23" s="71"/>
      <c r="C23" s="5"/>
      <c r="D23" s="5"/>
      <c r="E23" s="71"/>
      <c r="F23" s="71"/>
      <c r="G23" s="4"/>
      <c r="H23" s="4"/>
      <c r="I23" s="4"/>
      <c r="J23" s="4"/>
      <c r="K23" s="96" t="s">
        <v>22</v>
      </c>
      <c r="L23" s="96"/>
      <c r="M23" s="4"/>
      <c r="N23" s="3"/>
      <c r="O23" s="3"/>
      <c r="P23" s="3"/>
      <c r="Q23" s="7"/>
      <c r="R23" s="14"/>
      <c r="S23" s="14"/>
      <c r="T23" s="41"/>
      <c r="U23" s="41"/>
      <c r="V23" s="74" t="s">
        <v>21</v>
      </c>
      <c r="W23" s="74"/>
      <c r="X23" s="71"/>
    </row>
    <row r="24" spans="1:27" ht="15" x14ac:dyDescent="0.2">
      <c r="A24" s="71"/>
      <c r="B24" s="71"/>
      <c r="C24" s="5"/>
      <c r="D24" s="5"/>
      <c r="E24" s="71"/>
      <c r="F24" s="71"/>
      <c r="G24" s="4"/>
      <c r="H24" s="4"/>
      <c r="I24" s="4"/>
      <c r="J24" s="4"/>
      <c r="K24" s="89" t="s">
        <v>48</v>
      </c>
      <c r="L24" s="89"/>
      <c r="M24" s="4"/>
      <c r="N24" s="4"/>
      <c r="O24" s="4"/>
      <c r="P24" s="4"/>
      <c r="Q24" s="4"/>
      <c r="R24" s="4"/>
      <c r="S24" s="4"/>
      <c r="T24" s="41"/>
      <c r="U24" s="53"/>
      <c r="V24" s="41"/>
      <c r="W24" s="53"/>
      <c r="X24" s="17"/>
    </row>
    <row r="25" spans="1:27" ht="15" x14ac:dyDescent="0.2">
      <c r="A25" s="71"/>
      <c r="B25" s="71"/>
      <c r="C25" s="5"/>
      <c r="D25" s="5"/>
      <c r="E25" s="71"/>
      <c r="F25" s="71"/>
      <c r="G25" s="4"/>
      <c r="H25" s="4"/>
      <c r="I25" s="4"/>
      <c r="J25" s="4"/>
      <c r="M25" s="71"/>
      <c r="N25" s="4"/>
      <c r="O25" s="4"/>
      <c r="P25" s="4"/>
      <c r="Q25" s="4"/>
      <c r="R25" s="4"/>
      <c r="S25" s="4" t="s">
        <v>50</v>
      </c>
      <c r="T25" s="41"/>
      <c r="U25" s="53"/>
      <c r="V25" s="41"/>
      <c r="W25" s="53"/>
      <c r="X25" s="17"/>
    </row>
    <row r="26" spans="1:27" ht="15" x14ac:dyDescent="0.2">
      <c r="A26" s="71"/>
      <c r="B26" s="71"/>
      <c r="C26" s="5"/>
      <c r="D26" s="5"/>
      <c r="E26" s="71"/>
      <c r="F26" s="71"/>
      <c r="G26" s="71"/>
      <c r="H26" s="16"/>
      <c r="I26" s="71"/>
      <c r="K26" s="55"/>
      <c r="L26" s="56"/>
      <c r="M26" s="4"/>
      <c r="N26" s="4"/>
      <c r="O26" s="4"/>
      <c r="P26" s="4"/>
      <c r="Q26" s="4"/>
      <c r="R26" s="4"/>
      <c r="S26" s="4"/>
      <c r="T26" s="41"/>
      <c r="U26" s="53"/>
      <c r="V26" s="41"/>
      <c r="W26" s="53"/>
      <c r="X26" s="17"/>
    </row>
    <row r="27" spans="1:27" ht="15" x14ac:dyDescent="0.2">
      <c r="A27" s="71"/>
      <c r="B27" s="71"/>
      <c r="C27" s="5"/>
      <c r="D27" s="5"/>
      <c r="E27" s="71"/>
      <c r="F27" s="71"/>
      <c r="G27" s="16"/>
      <c r="H27" s="16"/>
      <c r="I27" s="71"/>
      <c r="K27" s="75"/>
      <c r="L27" s="75"/>
      <c r="M27" s="29"/>
      <c r="N27" s="29"/>
      <c r="O27" s="29"/>
      <c r="P27" s="29"/>
      <c r="Q27" s="29"/>
      <c r="R27" s="14"/>
      <c r="S27" s="14"/>
      <c r="T27" s="41"/>
      <c r="U27" s="41"/>
      <c r="V27" s="41"/>
      <c r="W27" s="53"/>
      <c r="X27" s="17"/>
    </row>
    <row r="28" spans="1:27" ht="15" x14ac:dyDescent="0.2">
      <c r="A28" s="29"/>
      <c r="B28" s="29"/>
      <c r="C28" s="29"/>
      <c r="D28" s="29"/>
      <c r="E28" s="29"/>
      <c r="F28" s="29"/>
      <c r="G28" s="29"/>
      <c r="H28" s="29"/>
      <c r="I28" s="29"/>
      <c r="K28" s="90" t="s">
        <v>49</v>
      </c>
      <c r="L28" s="90"/>
      <c r="M28" s="13"/>
      <c r="N28" s="18"/>
      <c r="O28" s="18"/>
      <c r="P28" s="18"/>
      <c r="Q28" s="18"/>
      <c r="R28" s="14"/>
      <c r="S28" s="14"/>
      <c r="T28" s="41"/>
      <c r="U28" s="41"/>
      <c r="V28" s="54" t="s">
        <v>41</v>
      </c>
      <c r="W28" s="54"/>
      <c r="X28" s="76"/>
    </row>
    <row r="29" spans="1:27" ht="13.5" customHeight="1" x14ac:dyDescent="0.2">
      <c r="A29" s="29"/>
      <c r="B29" s="29"/>
      <c r="C29" s="29"/>
      <c r="D29" s="29"/>
      <c r="E29" s="29"/>
      <c r="F29" s="29"/>
      <c r="G29" s="2"/>
      <c r="H29" s="2"/>
      <c r="I29" s="2"/>
      <c r="J29" s="2"/>
      <c r="K29" s="91" t="s">
        <v>46</v>
      </c>
      <c r="L29" s="91"/>
      <c r="M29" s="18"/>
      <c r="N29" s="4"/>
      <c r="O29" s="4"/>
      <c r="P29" s="4"/>
      <c r="Q29" s="4"/>
      <c r="R29" s="4"/>
      <c r="S29" s="4"/>
      <c r="T29" s="41"/>
      <c r="U29" s="92" t="s">
        <v>20</v>
      </c>
      <c r="V29" s="92"/>
      <c r="W29" s="92"/>
      <c r="X29" s="26"/>
    </row>
    <row r="30" spans="1:27" ht="12" customHeight="1" x14ac:dyDescent="0.2">
      <c r="A30" s="29"/>
      <c r="B30" s="29"/>
      <c r="C30" s="19"/>
      <c r="D30" s="19"/>
      <c r="E30" s="29"/>
      <c r="F30" s="29"/>
      <c r="G30" s="26"/>
      <c r="H30" s="26"/>
      <c r="I30" s="26"/>
      <c r="J30" s="26"/>
    </row>
    <row r="31" spans="1:27" ht="12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9"/>
      <c r="S31" s="29"/>
      <c r="T31" s="72"/>
      <c r="U31" s="1"/>
      <c r="V31" s="72"/>
      <c r="W31" s="1"/>
      <c r="X31" s="1"/>
      <c r="Y31" s="1"/>
    </row>
    <row r="32" spans="1:27" x14ac:dyDescent="0.2">
      <c r="A32" s="29"/>
      <c r="B32" s="18"/>
      <c r="C32" s="18"/>
      <c r="D32" s="18"/>
      <c r="E32" s="18"/>
      <c r="F32" s="20"/>
      <c r="G32" s="93"/>
      <c r="H32" s="93"/>
      <c r="I32" s="20"/>
      <c r="J32" s="20"/>
      <c r="K32" s="29"/>
      <c r="L32" s="29"/>
      <c r="M32" s="29"/>
      <c r="N32" s="29"/>
      <c r="O32" s="29"/>
      <c r="P32" s="29"/>
      <c r="Q32" s="29"/>
      <c r="R32" s="29"/>
      <c r="S32" s="29"/>
      <c r="T32" s="72"/>
      <c r="U32" s="72"/>
      <c r="V32" s="72"/>
      <c r="W32" s="72"/>
      <c r="X32" s="72"/>
      <c r="Y32" s="72"/>
    </row>
    <row r="33" spans="1:25" ht="13.5" customHeight="1" x14ac:dyDescent="0.2">
      <c r="A33" s="29"/>
      <c r="B33" s="29"/>
      <c r="C33" s="29"/>
      <c r="D33" s="29"/>
      <c r="E33" s="29"/>
      <c r="F33" s="16"/>
      <c r="G33" s="81"/>
      <c r="H33" s="81"/>
      <c r="I33" s="71"/>
      <c r="J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71"/>
      <c r="B34" s="16"/>
      <c r="C34" s="5"/>
      <c r="D34" s="5"/>
      <c r="E34" s="5"/>
      <c r="F34" s="16"/>
      <c r="G34" s="71"/>
      <c r="H34" s="71"/>
      <c r="I34" s="71"/>
      <c r="J34" s="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" customHeight="1" x14ac:dyDescent="0.2">
      <c r="A35" s="71"/>
      <c r="B35" s="16"/>
      <c r="C35" s="71"/>
      <c r="D35" s="71"/>
      <c r="E35" s="5"/>
      <c r="F35" s="16"/>
      <c r="G35" s="71"/>
      <c r="H35" s="71"/>
      <c r="I35" s="4"/>
      <c r="J35" s="71"/>
      <c r="K35" s="4"/>
      <c r="L35" s="4"/>
      <c r="M35" s="4"/>
      <c r="N35" s="4"/>
      <c r="O35" s="4"/>
      <c r="P35" s="4"/>
      <c r="Q35" s="4"/>
      <c r="R35" s="15"/>
      <c r="S35" s="4"/>
      <c r="T35" s="15"/>
      <c r="U35" s="15"/>
      <c r="V35" s="15"/>
      <c r="W35" s="15"/>
      <c r="X35" s="15"/>
      <c r="Y35" s="15"/>
    </row>
    <row r="36" spans="1:25" ht="13.5" customHeight="1" x14ac:dyDescent="0.2">
      <c r="A36" s="71"/>
      <c r="B36" s="71"/>
      <c r="C36" s="5"/>
      <c r="D36" s="5"/>
      <c r="E36" s="5"/>
      <c r="F36" s="16"/>
      <c r="G36" s="71"/>
      <c r="H36" s="71"/>
      <c r="I36" s="71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" customHeight="1" x14ac:dyDescent="0.2">
      <c r="A37" s="4"/>
      <c r="B37" s="71"/>
      <c r="C37" s="5"/>
      <c r="D37" s="5"/>
      <c r="E37" s="5"/>
      <c r="F37" s="16"/>
      <c r="G37" s="5"/>
      <c r="H37" s="71"/>
      <c r="I37" s="71"/>
      <c r="J37" s="21"/>
      <c r="K37" s="4"/>
      <c r="L37" s="4"/>
      <c r="M37" s="4"/>
      <c r="N37" s="4"/>
      <c r="O37" s="4"/>
      <c r="P37" s="4"/>
      <c r="Q37" s="4"/>
      <c r="R37" s="15"/>
      <c r="S37" s="4"/>
      <c r="T37" s="15"/>
      <c r="U37" s="15"/>
      <c r="V37" s="15"/>
      <c r="W37" s="15"/>
      <c r="X37" s="15"/>
      <c r="Y37" s="15"/>
    </row>
    <row r="38" spans="1:25" ht="12" customHeight="1" x14ac:dyDescent="0.2">
      <c r="A38" s="4"/>
      <c r="B38" s="71"/>
      <c r="C38" s="71"/>
      <c r="D38" s="5"/>
      <c r="E38" s="5"/>
      <c r="F38" s="16"/>
      <c r="G38" s="71"/>
      <c r="H38" s="71"/>
      <c r="I38" s="71"/>
      <c r="J38" s="4"/>
      <c r="K38" s="4"/>
      <c r="L38" s="4"/>
      <c r="M38" s="4"/>
      <c r="N38" s="4"/>
      <c r="O38" s="4"/>
      <c r="P38" s="4"/>
      <c r="Q38" s="4"/>
      <c r="R38" s="15"/>
      <c r="S38" s="4"/>
      <c r="T38" s="15"/>
      <c r="U38" s="15"/>
      <c r="V38" s="15"/>
      <c r="W38" s="15"/>
      <c r="X38" s="15"/>
      <c r="Y38" s="15"/>
    </row>
    <row r="39" spans="1:25" ht="12" customHeight="1" x14ac:dyDescent="0.2">
      <c r="A39" s="4"/>
      <c r="B39" s="71"/>
      <c r="C39" s="71"/>
      <c r="D39" s="5"/>
      <c r="E39" s="5"/>
      <c r="F39" s="16"/>
      <c r="G39" s="71"/>
      <c r="H39" s="71"/>
      <c r="I39" s="71"/>
      <c r="J39" s="4"/>
      <c r="K39" s="4"/>
      <c r="L39" s="4"/>
      <c r="M39" s="4"/>
      <c r="N39" s="4"/>
      <c r="O39" s="4"/>
      <c r="P39" s="4"/>
      <c r="Q39" s="4"/>
      <c r="R39" s="15"/>
      <c r="S39" s="4"/>
      <c r="T39" s="15"/>
      <c r="U39" s="15"/>
      <c r="V39" s="15"/>
      <c r="W39" s="15"/>
      <c r="X39" s="15"/>
      <c r="Y39" s="15"/>
    </row>
    <row r="40" spans="1:25" ht="13.5" customHeight="1" x14ac:dyDescent="0.2">
      <c r="A40" s="71"/>
      <c r="B40" s="71"/>
      <c r="C40" s="5"/>
      <c r="D40" s="5"/>
      <c r="E40" s="5"/>
      <c r="F40" s="16"/>
      <c r="G40" s="71"/>
      <c r="H40" s="71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" customHeight="1" x14ac:dyDescent="0.2">
      <c r="A41" s="71"/>
      <c r="B41" s="71"/>
      <c r="C41" s="5"/>
      <c r="D41" s="5"/>
      <c r="E41" s="5"/>
      <c r="F41" s="16"/>
      <c r="G41" s="71"/>
      <c r="H41" s="71"/>
      <c r="I41" s="4"/>
      <c r="J41" s="4"/>
      <c r="K41" s="4"/>
      <c r="L41" s="4"/>
      <c r="M41" s="4"/>
      <c r="N41" s="4"/>
      <c r="O41" s="4"/>
      <c r="P41" s="4"/>
      <c r="Q41" s="4"/>
      <c r="R41" s="15"/>
      <c r="S41" s="4"/>
      <c r="T41" s="15"/>
      <c r="U41" s="15"/>
      <c r="V41" s="15"/>
      <c r="W41" s="15"/>
      <c r="X41" s="15"/>
      <c r="Y41" s="15"/>
    </row>
    <row r="42" spans="1:25" ht="12" customHeight="1" x14ac:dyDescent="0.2">
      <c r="A42" s="71"/>
      <c r="B42" s="71"/>
      <c r="C42" s="5"/>
      <c r="D42" s="5"/>
      <c r="E42" s="5"/>
      <c r="F42" s="16"/>
      <c r="G42" s="71"/>
      <c r="H42" s="71"/>
      <c r="I42" s="4"/>
      <c r="J42" s="4"/>
      <c r="K42" s="4"/>
      <c r="L42" s="4"/>
      <c r="M42" s="4"/>
      <c r="N42" s="4"/>
      <c r="O42" s="4"/>
      <c r="P42" s="4"/>
      <c r="Q42" s="4"/>
      <c r="R42" s="15"/>
      <c r="S42" s="4"/>
      <c r="T42" s="15"/>
      <c r="U42" s="15"/>
      <c r="V42" s="15"/>
      <c r="W42" s="15"/>
      <c r="X42" s="15"/>
      <c r="Y42" s="15"/>
    </row>
    <row r="43" spans="1:25" ht="12" customHeight="1" x14ac:dyDescent="0.2">
      <c r="A43" s="71"/>
      <c r="B43" s="71"/>
      <c r="C43" s="5"/>
      <c r="D43" s="5"/>
      <c r="E43" s="5"/>
      <c r="F43" s="16"/>
      <c r="G43" s="71"/>
      <c r="H43" s="71"/>
      <c r="I43" s="4"/>
      <c r="J43" s="4"/>
      <c r="K43" s="4"/>
      <c r="L43" s="4"/>
      <c r="M43" s="4"/>
      <c r="N43" s="4"/>
      <c r="O43" s="4"/>
      <c r="P43" s="4"/>
      <c r="Q43" s="4"/>
      <c r="R43" s="15"/>
      <c r="S43" s="4"/>
      <c r="T43" s="15"/>
      <c r="U43" s="15"/>
      <c r="V43" s="15"/>
      <c r="W43" s="15"/>
      <c r="X43" s="15"/>
      <c r="Y43" s="15"/>
    </row>
    <row r="44" spans="1:25" ht="12" customHeight="1" x14ac:dyDescent="0.2">
      <c r="A44" s="71"/>
      <c r="B44" s="71"/>
      <c r="C44" s="5"/>
      <c r="D44" s="5"/>
      <c r="E44" s="5"/>
      <c r="F44" s="16"/>
      <c r="G44" s="71"/>
      <c r="H44" s="71"/>
      <c r="I44" s="4"/>
      <c r="J44" s="4"/>
      <c r="K44" s="4"/>
      <c r="L44" s="4"/>
      <c r="M44" s="4"/>
      <c r="N44" s="4"/>
      <c r="O44" s="4"/>
      <c r="P44" s="4"/>
      <c r="Q44" s="4"/>
      <c r="R44" s="15"/>
      <c r="S44" s="4"/>
      <c r="T44" s="15"/>
      <c r="U44" s="15"/>
      <c r="V44" s="15"/>
      <c r="W44" s="15"/>
      <c r="X44" s="15"/>
      <c r="Y44" s="15"/>
    </row>
    <row r="45" spans="1:25" ht="12" customHeight="1" x14ac:dyDescent="0.2">
      <c r="A45" s="71"/>
      <c r="B45" s="71"/>
      <c r="C45" s="5"/>
      <c r="D45" s="5"/>
      <c r="E45" s="5"/>
      <c r="F45" s="16"/>
      <c r="G45" s="71"/>
      <c r="H45" s="71"/>
      <c r="I45" s="71"/>
      <c r="J45" s="4"/>
      <c r="K45" s="4"/>
      <c r="L45" s="4"/>
      <c r="M45" s="4"/>
      <c r="N45" s="4"/>
      <c r="O45" s="4"/>
      <c r="P45" s="4"/>
      <c r="Q45" s="4"/>
      <c r="R45" s="15"/>
      <c r="S45" s="4"/>
      <c r="T45" s="15"/>
      <c r="U45" s="15"/>
      <c r="V45" s="15"/>
      <c r="W45" s="15"/>
      <c r="X45" s="15"/>
      <c r="Y45" s="15"/>
    </row>
    <row r="46" spans="1:25" ht="12" customHeight="1" x14ac:dyDescent="0.2">
      <c r="A46" s="71"/>
      <c r="B46" s="71"/>
      <c r="C46" s="5"/>
      <c r="D46" s="5"/>
      <c r="E46" s="5"/>
      <c r="F46" s="16"/>
      <c r="G46" s="71"/>
      <c r="H46" s="71"/>
      <c r="I46" s="71"/>
      <c r="J46" s="4"/>
      <c r="K46" s="4"/>
      <c r="L46" s="4"/>
      <c r="M46" s="4"/>
      <c r="N46" s="4"/>
      <c r="O46" s="4"/>
      <c r="P46" s="4"/>
      <c r="Q46" s="4"/>
      <c r="R46" s="15"/>
      <c r="S46" s="4"/>
      <c r="T46" s="15"/>
      <c r="U46" s="15"/>
      <c r="V46" s="15"/>
      <c r="W46" s="15"/>
      <c r="X46" s="15"/>
      <c r="Y46" s="15"/>
    </row>
    <row r="47" spans="1:25" ht="12" customHeight="1" x14ac:dyDescent="0.2">
      <c r="A47" s="71"/>
      <c r="B47" s="71"/>
      <c r="C47" s="5"/>
      <c r="D47" s="5"/>
      <c r="E47" s="5"/>
      <c r="F47" s="16"/>
      <c r="G47" s="71"/>
      <c r="H47" s="71"/>
      <c r="I47" s="4"/>
      <c r="J47" s="71"/>
      <c r="K47" s="4"/>
      <c r="L47" s="4"/>
      <c r="M47" s="4"/>
      <c r="N47" s="4"/>
      <c r="O47" s="4"/>
      <c r="P47" s="4"/>
      <c r="Q47" s="4"/>
      <c r="R47" s="15"/>
      <c r="S47" s="4"/>
      <c r="T47" s="15"/>
      <c r="U47" s="15"/>
      <c r="V47" s="15"/>
      <c r="W47" s="15"/>
      <c r="X47" s="15"/>
      <c r="Y47" s="15"/>
    </row>
    <row r="48" spans="1:25" ht="12" customHeight="1" x14ac:dyDescent="0.2">
      <c r="A48" s="71"/>
      <c r="B48" s="71"/>
      <c r="C48" s="5"/>
      <c r="D48" s="5"/>
      <c r="E48" s="5"/>
      <c r="F48" s="16"/>
      <c r="G48" s="5"/>
      <c r="H48" s="71"/>
      <c r="I48" s="71"/>
      <c r="J48" s="4"/>
      <c r="K48" s="4"/>
      <c r="L48" s="4"/>
      <c r="M48" s="4"/>
      <c r="N48" s="4"/>
      <c r="O48" s="4"/>
      <c r="P48" s="4"/>
      <c r="Q48" s="4"/>
      <c r="R48" s="15"/>
      <c r="S48" s="4"/>
      <c r="T48" s="15"/>
      <c r="U48" s="15"/>
      <c r="V48" s="15"/>
      <c r="W48" s="15"/>
      <c r="X48" s="15"/>
      <c r="Y48" s="15"/>
    </row>
    <row r="49" spans="1:25" ht="12" customHeight="1" x14ac:dyDescent="0.2">
      <c r="A49" s="71"/>
      <c r="B49" s="71"/>
      <c r="C49" s="5"/>
      <c r="D49" s="5"/>
      <c r="E49" s="5"/>
      <c r="F49" s="16"/>
      <c r="G49" s="5"/>
      <c r="H49" s="71"/>
      <c r="I49" s="71"/>
      <c r="J49" s="4"/>
      <c r="K49" s="4"/>
      <c r="L49" s="4"/>
      <c r="M49" s="4"/>
      <c r="N49" s="4"/>
      <c r="O49" s="4"/>
      <c r="P49" s="4"/>
      <c r="Q49" s="4"/>
      <c r="R49" s="15"/>
      <c r="S49" s="4"/>
      <c r="T49" s="15"/>
      <c r="U49" s="15"/>
      <c r="V49" s="15"/>
      <c r="W49" s="15"/>
      <c r="X49" s="15"/>
      <c r="Y49" s="15"/>
    </row>
    <row r="50" spans="1:25" ht="12" customHeight="1" x14ac:dyDescent="0.2">
      <c r="A50" s="71"/>
      <c r="B50" s="71"/>
      <c r="C50" s="5"/>
      <c r="D50" s="5"/>
      <c r="E50" s="5"/>
      <c r="F50" s="22"/>
      <c r="G50" s="1"/>
      <c r="H50" s="1"/>
      <c r="I50" s="1"/>
      <c r="J50" s="4"/>
      <c r="K50" s="4"/>
      <c r="L50" s="4"/>
      <c r="M50" s="4"/>
      <c r="N50" s="4"/>
      <c r="O50" s="4"/>
      <c r="P50" s="4"/>
      <c r="Q50" s="4"/>
      <c r="R50" s="15"/>
      <c r="S50" s="4"/>
      <c r="T50" s="15"/>
      <c r="U50" s="15"/>
      <c r="V50" s="15"/>
      <c r="W50" s="15"/>
      <c r="X50" s="15"/>
      <c r="Y50" s="15"/>
    </row>
    <row r="51" spans="1:25" ht="13.5" customHeight="1" x14ac:dyDescent="0.2">
      <c r="A51" s="71"/>
      <c r="B51" s="71"/>
      <c r="C51" s="5"/>
      <c r="D51" s="5"/>
      <c r="E51" s="5"/>
      <c r="F51" s="16"/>
      <c r="G51" s="5"/>
      <c r="H51" s="71"/>
      <c r="I51" s="71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" customHeight="1" x14ac:dyDescent="0.2">
      <c r="A52" s="71"/>
      <c r="B52" s="71"/>
      <c r="C52" s="5"/>
      <c r="D52" s="5"/>
      <c r="E52" s="5"/>
      <c r="F52" s="16"/>
      <c r="G52" s="71"/>
      <c r="H52" s="71"/>
      <c r="I52" s="4"/>
      <c r="J52" s="71"/>
      <c r="K52" s="4"/>
      <c r="L52" s="4"/>
      <c r="M52" s="4"/>
      <c r="N52" s="4"/>
      <c r="O52" s="4"/>
      <c r="P52" s="4"/>
      <c r="Q52" s="4"/>
      <c r="R52" s="15"/>
      <c r="S52" s="4"/>
      <c r="T52" s="15"/>
      <c r="U52" s="15"/>
      <c r="V52" s="15"/>
      <c r="W52" s="15"/>
      <c r="X52" s="15"/>
      <c r="Y52" s="15"/>
    </row>
    <row r="53" spans="1:25" ht="12" customHeight="1" x14ac:dyDescent="0.2">
      <c r="A53" s="71"/>
      <c r="B53" s="71"/>
      <c r="C53" s="5"/>
      <c r="D53" s="5"/>
      <c r="E53" s="5"/>
      <c r="F53" s="16"/>
      <c r="G53" s="71"/>
      <c r="H53" s="71"/>
      <c r="I53" s="71"/>
      <c r="J53" s="4"/>
      <c r="K53" s="4"/>
      <c r="L53" s="4"/>
      <c r="M53" s="4"/>
      <c r="N53" s="4"/>
      <c r="O53" s="4"/>
      <c r="P53" s="4"/>
      <c r="Q53" s="4"/>
      <c r="R53" s="15"/>
      <c r="S53" s="4"/>
      <c r="T53" s="15"/>
      <c r="U53" s="15"/>
      <c r="V53" s="15"/>
      <c r="W53" s="15"/>
      <c r="X53" s="15"/>
      <c r="Y53" s="15"/>
    </row>
    <row r="54" spans="1:25" ht="12" customHeight="1" x14ac:dyDescent="0.2">
      <c r="A54" s="71"/>
      <c r="B54" s="71"/>
      <c r="C54" s="5"/>
      <c r="D54" s="5"/>
      <c r="E54" s="5"/>
      <c r="F54" s="16"/>
      <c r="G54" s="71"/>
      <c r="H54" s="71"/>
      <c r="I54" s="4"/>
      <c r="J54" s="71"/>
      <c r="K54" s="4"/>
      <c r="L54" s="4"/>
      <c r="M54" s="4"/>
      <c r="N54" s="4"/>
      <c r="O54" s="4"/>
      <c r="P54" s="4"/>
      <c r="Q54" s="4"/>
      <c r="R54" s="15"/>
      <c r="S54" s="4"/>
      <c r="T54" s="15"/>
      <c r="U54" s="15"/>
      <c r="V54" s="15"/>
      <c r="W54" s="15"/>
      <c r="X54" s="15"/>
      <c r="Y54" s="15"/>
    </row>
    <row r="55" spans="1:25" ht="12" customHeight="1" x14ac:dyDescent="0.2">
      <c r="A55" s="4"/>
      <c r="B55" s="71"/>
      <c r="C55" s="5"/>
      <c r="D55" s="5"/>
      <c r="E55" s="5"/>
      <c r="F55" s="16"/>
      <c r="G55" s="71"/>
      <c r="H55" s="71"/>
      <c r="I55" s="4"/>
      <c r="J55" s="71"/>
      <c r="K55" s="4"/>
      <c r="L55" s="4"/>
      <c r="M55" s="4"/>
      <c r="N55" s="4"/>
      <c r="O55" s="4"/>
      <c r="P55" s="4"/>
      <c r="Q55" s="4"/>
      <c r="R55" s="15"/>
      <c r="S55" s="4"/>
      <c r="T55" s="15"/>
      <c r="U55" s="15"/>
      <c r="V55" s="15"/>
      <c r="W55" s="15"/>
      <c r="X55" s="15"/>
      <c r="Y55" s="15"/>
    </row>
    <row r="56" spans="1:25" ht="12" customHeight="1" x14ac:dyDescent="0.2">
      <c r="A56" s="71"/>
      <c r="B56" s="71"/>
      <c r="C56" s="5"/>
      <c r="D56" s="5"/>
      <c r="E56" s="5"/>
      <c r="F56" s="16"/>
      <c r="G56" s="71"/>
      <c r="H56" s="71"/>
      <c r="I56" s="4"/>
      <c r="J56" s="71"/>
      <c r="K56" s="4"/>
      <c r="L56" s="4"/>
      <c r="M56" s="4"/>
      <c r="N56" s="4"/>
      <c r="O56" s="4"/>
      <c r="P56" s="4"/>
      <c r="Q56" s="4"/>
      <c r="R56" s="15"/>
      <c r="S56" s="4"/>
      <c r="T56" s="15"/>
      <c r="U56" s="15"/>
      <c r="V56" s="15"/>
      <c r="W56" s="15"/>
      <c r="X56" s="15"/>
      <c r="Y56" s="15"/>
    </row>
    <row r="57" spans="1:25" ht="12" customHeight="1" x14ac:dyDescent="0.2">
      <c r="A57" s="71"/>
      <c r="B57" s="71"/>
      <c r="C57" s="5"/>
      <c r="D57" s="5"/>
      <c r="E57" s="5"/>
      <c r="F57" s="16"/>
      <c r="G57" s="71"/>
      <c r="H57" s="71"/>
      <c r="I57" s="4"/>
      <c r="J57" s="71"/>
      <c r="K57" s="4"/>
      <c r="L57" s="4"/>
      <c r="M57" s="4"/>
      <c r="N57" s="4"/>
      <c r="O57" s="4"/>
      <c r="P57" s="4"/>
      <c r="Q57" s="4"/>
      <c r="R57" s="15"/>
      <c r="S57" s="4"/>
      <c r="T57" s="15"/>
      <c r="U57" s="15"/>
      <c r="V57" s="15"/>
      <c r="W57" s="15"/>
      <c r="X57" s="15"/>
      <c r="Y57" s="15"/>
    </row>
    <row r="58" spans="1:25" ht="13.5" customHeight="1" x14ac:dyDescent="0.2">
      <c r="A58" s="71"/>
      <c r="B58" s="71"/>
      <c r="C58" s="5"/>
      <c r="D58" s="5"/>
      <c r="E58" s="5"/>
      <c r="F58" s="16"/>
      <c r="G58" s="71"/>
      <c r="H58" s="71"/>
      <c r="I58" s="4"/>
      <c r="J58" s="7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">
      <c r="A59" s="71"/>
      <c r="B59" s="71"/>
      <c r="C59" s="5"/>
      <c r="D59" s="5"/>
      <c r="E59" s="5"/>
      <c r="F59" s="16"/>
      <c r="G59" s="71"/>
      <c r="H59" s="71"/>
      <c r="I59" s="4"/>
      <c r="J59" s="71"/>
      <c r="K59" s="4"/>
      <c r="L59" s="4"/>
      <c r="M59" s="4"/>
      <c r="N59" s="4"/>
      <c r="O59" s="4"/>
      <c r="P59" s="4"/>
      <c r="Q59" s="4"/>
      <c r="R59" s="15"/>
      <c r="S59" s="4"/>
      <c r="T59" s="15"/>
      <c r="U59" s="15"/>
      <c r="V59" s="15"/>
      <c r="W59" s="15"/>
      <c r="X59" s="15"/>
      <c r="Y59" s="15"/>
    </row>
    <row r="60" spans="1:25" ht="12" customHeight="1" x14ac:dyDescent="0.2">
      <c r="A60" s="71"/>
      <c r="B60" s="71"/>
      <c r="C60" s="5"/>
      <c r="D60" s="5"/>
      <c r="E60" s="5"/>
      <c r="F60" s="16"/>
      <c r="G60" s="71"/>
      <c r="H60" s="5"/>
      <c r="I60" s="5"/>
      <c r="J60" s="4"/>
      <c r="K60" s="4"/>
      <c r="L60" s="4"/>
      <c r="M60" s="4"/>
      <c r="N60" s="4"/>
      <c r="O60" s="4"/>
      <c r="P60" s="4"/>
      <c r="Q60" s="4"/>
      <c r="R60" s="15"/>
      <c r="S60" s="4"/>
      <c r="T60" s="15"/>
      <c r="U60" s="15"/>
      <c r="V60" s="15"/>
      <c r="W60" s="15"/>
      <c r="X60" s="15"/>
      <c r="Y60" s="15"/>
    </row>
    <row r="61" spans="1:25" ht="12" customHeight="1" x14ac:dyDescent="0.2">
      <c r="A61" s="71"/>
      <c r="B61" s="71"/>
      <c r="C61" s="5"/>
      <c r="D61" s="5"/>
      <c r="E61" s="5"/>
      <c r="F61" s="16"/>
      <c r="G61" s="71"/>
      <c r="H61" s="5"/>
      <c r="I61" s="5"/>
      <c r="J61" s="4"/>
      <c r="K61" s="4"/>
      <c r="L61" s="4"/>
      <c r="M61" s="4"/>
      <c r="N61" s="4"/>
      <c r="O61" s="4"/>
      <c r="P61" s="4"/>
      <c r="Q61" s="4"/>
      <c r="R61" s="15"/>
      <c r="S61" s="4"/>
      <c r="T61" s="15"/>
      <c r="U61" s="15"/>
      <c r="V61" s="15"/>
      <c r="W61" s="15"/>
      <c r="X61" s="15"/>
      <c r="Y61" s="15"/>
    </row>
    <row r="62" spans="1:25" ht="12" customHeight="1" x14ac:dyDescent="0.2">
      <c r="A62" s="71"/>
      <c r="B62" s="71"/>
      <c r="C62" s="5"/>
      <c r="D62" s="5"/>
      <c r="E62" s="5"/>
      <c r="F62" s="16"/>
      <c r="G62" s="71"/>
      <c r="H62" s="5"/>
      <c r="I62" s="5"/>
      <c r="J62" s="4"/>
      <c r="K62" s="4"/>
      <c r="L62" s="4"/>
      <c r="M62" s="4"/>
      <c r="N62" s="4"/>
      <c r="O62" s="4"/>
      <c r="P62" s="4"/>
      <c r="Q62" s="4"/>
      <c r="R62" s="15"/>
      <c r="S62" s="4"/>
      <c r="T62" s="15"/>
      <c r="U62" s="15"/>
      <c r="V62" s="15"/>
      <c r="W62" s="15"/>
      <c r="X62" s="15"/>
      <c r="Y62" s="15"/>
    </row>
    <row r="63" spans="1:25" ht="12" customHeight="1" x14ac:dyDescent="0.2">
      <c r="A63" s="71"/>
      <c r="B63" s="71"/>
      <c r="C63" s="5"/>
      <c r="D63" s="5"/>
      <c r="E63" s="5"/>
      <c r="F63" s="16"/>
      <c r="G63" s="71"/>
      <c r="H63" s="5"/>
      <c r="I63" s="5"/>
      <c r="J63" s="4"/>
      <c r="K63" s="4"/>
      <c r="L63" s="4"/>
      <c r="M63" s="4"/>
      <c r="N63" s="4"/>
      <c r="O63" s="4"/>
      <c r="P63" s="4"/>
      <c r="Q63" s="4"/>
      <c r="R63" s="15"/>
      <c r="S63" s="4"/>
      <c r="T63" s="15"/>
      <c r="U63" s="15"/>
      <c r="V63" s="15"/>
      <c r="W63" s="15"/>
      <c r="X63" s="15"/>
      <c r="Y63" s="15"/>
    </row>
    <row r="64" spans="1:25" ht="12" customHeight="1" x14ac:dyDescent="0.2">
      <c r="A64" s="71"/>
      <c r="B64" s="71"/>
      <c r="C64" s="5"/>
      <c r="D64" s="5"/>
      <c r="E64" s="5"/>
      <c r="F64" s="16"/>
      <c r="G64" s="71"/>
      <c r="H64" s="5"/>
      <c r="I64" s="5"/>
      <c r="J64" s="4"/>
      <c r="K64" s="4"/>
      <c r="L64" s="4"/>
      <c r="M64" s="4"/>
      <c r="N64" s="4"/>
      <c r="O64" s="4"/>
      <c r="P64" s="4"/>
      <c r="Q64" s="4"/>
      <c r="R64" s="15"/>
      <c r="S64" s="4"/>
      <c r="T64" s="15"/>
      <c r="U64" s="15"/>
      <c r="V64" s="15"/>
      <c r="W64" s="15"/>
      <c r="X64" s="15"/>
      <c r="Y64" s="15"/>
    </row>
    <row r="65" spans="1:25" ht="12" customHeight="1" x14ac:dyDescent="0.2">
      <c r="A65" s="71"/>
      <c r="B65" s="71"/>
      <c r="C65" s="5"/>
      <c r="D65" s="5"/>
      <c r="E65" s="5"/>
      <c r="F65" s="16"/>
      <c r="G65" s="71"/>
      <c r="H65" s="5"/>
      <c r="I65" s="5"/>
      <c r="J65" s="4"/>
      <c r="K65" s="4"/>
      <c r="L65" s="4"/>
      <c r="M65" s="4"/>
      <c r="N65" s="4"/>
      <c r="O65" s="4"/>
      <c r="P65" s="4"/>
      <c r="Q65" s="4"/>
      <c r="R65" s="15"/>
      <c r="S65" s="4"/>
      <c r="T65" s="15"/>
      <c r="U65" s="15"/>
      <c r="V65" s="15"/>
      <c r="W65" s="15"/>
      <c r="X65" s="15"/>
      <c r="Y65" s="15"/>
    </row>
    <row r="66" spans="1:25" ht="12" customHeight="1" x14ac:dyDescent="0.2">
      <c r="A66" s="71"/>
      <c r="B66" s="71"/>
      <c r="C66" s="5"/>
      <c r="D66" s="5"/>
      <c r="E66" s="5"/>
      <c r="F66" s="16"/>
      <c r="G66" s="71"/>
      <c r="H66" s="5"/>
      <c r="I66" s="5"/>
      <c r="J66" s="4"/>
      <c r="K66" s="4"/>
      <c r="L66" s="4"/>
      <c r="M66" s="4"/>
      <c r="N66" s="4"/>
      <c r="O66" s="4"/>
      <c r="P66" s="4"/>
      <c r="Q66" s="4"/>
      <c r="R66" s="15"/>
      <c r="S66" s="4"/>
      <c r="T66" s="15"/>
      <c r="U66" s="15"/>
      <c r="V66" s="15"/>
      <c r="W66" s="15"/>
      <c r="X66" s="15"/>
      <c r="Y66" s="15"/>
    </row>
    <row r="67" spans="1:25" ht="12" customHeight="1" x14ac:dyDescent="0.2">
      <c r="A67" s="71"/>
      <c r="B67" s="71"/>
      <c r="C67" s="5"/>
      <c r="D67" s="5"/>
      <c r="E67" s="5"/>
      <c r="F67" s="16"/>
      <c r="G67" s="71"/>
      <c r="H67" s="5"/>
      <c r="I67" s="5"/>
      <c r="J67" s="4"/>
      <c r="K67" s="4"/>
      <c r="L67" s="4"/>
      <c r="M67" s="4"/>
      <c r="N67" s="4"/>
      <c r="O67" s="4"/>
      <c r="P67" s="4"/>
      <c r="Q67" s="4"/>
      <c r="R67" s="15"/>
      <c r="S67" s="4"/>
      <c r="T67" s="15"/>
      <c r="U67" s="15"/>
      <c r="V67" s="15"/>
      <c r="W67" s="15"/>
      <c r="X67" s="15"/>
      <c r="Y67" s="15"/>
    </row>
    <row r="68" spans="1:25" ht="12" customHeight="1" x14ac:dyDescent="0.2">
      <c r="A68" s="71"/>
      <c r="B68" s="71"/>
      <c r="C68" s="5"/>
      <c r="D68" s="5"/>
      <c r="E68" s="5"/>
      <c r="F68" s="16"/>
      <c r="G68" s="71"/>
      <c r="H68" s="5"/>
      <c r="I68" s="5"/>
      <c r="J68" s="4"/>
      <c r="K68" s="4"/>
      <c r="L68" s="4"/>
      <c r="M68" s="4"/>
      <c r="N68" s="4"/>
      <c r="O68" s="4"/>
      <c r="P68" s="4"/>
      <c r="Q68" s="4"/>
      <c r="R68" s="15"/>
      <c r="S68" s="4"/>
      <c r="T68" s="15"/>
      <c r="U68" s="15"/>
      <c r="V68" s="15"/>
      <c r="W68" s="15"/>
      <c r="X68" s="15"/>
      <c r="Y68" s="15"/>
    </row>
    <row r="69" spans="1:25" ht="12" customHeight="1" x14ac:dyDescent="0.2">
      <c r="A69" s="71"/>
      <c r="B69" s="71"/>
      <c r="C69" s="5"/>
      <c r="D69" s="5"/>
      <c r="E69" s="5"/>
      <c r="F69" s="16"/>
      <c r="G69" s="71"/>
      <c r="H69" s="5"/>
      <c r="I69" s="5"/>
      <c r="J69" s="4"/>
      <c r="K69" s="4"/>
      <c r="L69" s="4"/>
      <c r="M69" s="4"/>
      <c r="N69" s="4"/>
      <c r="O69" s="4"/>
      <c r="P69" s="4"/>
      <c r="Q69" s="4"/>
      <c r="R69" s="15"/>
      <c r="S69" s="4"/>
      <c r="T69" s="15"/>
      <c r="U69" s="15"/>
      <c r="V69" s="15"/>
      <c r="W69" s="15"/>
      <c r="X69" s="15"/>
      <c r="Y69" s="15"/>
    </row>
    <row r="70" spans="1:25" ht="12" customHeight="1" x14ac:dyDescent="0.2">
      <c r="A70" s="71"/>
      <c r="B70" s="71"/>
      <c r="C70" s="5"/>
      <c r="D70" s="5"/>
      <c r="E70" s="5"/>
      <c r="F70" s="16"/>
      <c r="G70" s="71"/>
      <c r="H70" s="5"/>
      <c r="I70" s="5"/>
      <c r="J70" s="4"/>
      <c r="K70" s="4"/>
      <c r="L70" s="4"/>
      <c r="M70" s="4"/>
      <c r="N70" s="4"/>
      <c r="O70" s="4"/>
      <c r="P70" s="4"/>
      <c r="Q70" s="4"/>
      <c r="R70" s="15"/>
      <c r="S70" s="4"/>
      <c r="T70" s="15"/>
      <c r="U70" s="15"/>
      <c r="V70" s="15"/>
      <c r="W70" s="15"/>
      <c r="X70" s="15"/>
      <c r="Y70" s="15"/>
    </row>
    <row r="71" spans="1:25" ht="12" customHeight="1" x14ac:dyDescent="0.2">
      <c r="A71" s="71"/>
      <c r="B71" s="71"/>
      <c r="C71" s="5"/>
      <c r="D71" s="5"/>
      <c r="E71" s="5"/>
      <c r="F71" s="16"/>
      <c r="G71" s="71"/>
      <c r="H71" s="5"/>
      <c r="I71" s="5"/>
      <c r="J71" s="4"/>
      <c r="K71" s="4"/>
      <c r="L71" s="4"/>
      <c r="M71" s="4"/>
      <c r="N71" s="4"/>
      <c r="O71" s="4"/>
      <c r="P71" s="4"/>
      <c r="Q71" s="4"/>
      <c r="R71" s="15"/>
      <c r="S71" s="4"/>
      <c r="T71" s="15"/>
      <c r="U71" s="15"/>
      <c r="V71" s="15"/>
      <c r="W71" s="15"/>
      <c r="X71" s="15"/>
      <c r="Y71" s="15"/>
    </row>
    <row r="72" spans="1:25" ht="12" customHeight="1" x14ac:dyDescent="0.2">
      <c r="A72" s="71"/>
      <c r="B72" s="71"/>
      <c r="C72" s="5"/>
      <c r="D72" s="5"/>
      <c r="E72" s="5"/>
      <c r="F72" s="16"/>
      <c r="G72" s="71"/>
      <c r="H72" s="5"/>
      <c r="I72" s="5"/>
      <c r="J72" s="4"/>
      <c r="K72" s="4"/>
      <c r="L72" s="4"/>
      <c r="M72" s="4"/>
      <c r="N72" s="4"/>
      <c r="O72" s="4"/>
      <c r="P72" s="4"/>
      <c r="Q72" s="4"/>
      <c r="R72" s="15"/>
      <c r="S72" s="4"/>
      <c r="T72" s="15"/>
      <c r="U72" s="15"/>
      <c r="V72" s="15"/>
      <c r="W72" s="15"/>
      <c r="X72" s="15"/>
      <c r="Y72" s="15"/>
    </row>
    <row r="73" spans="1:25" ht="12" customHeight="1" x14ac:dyDescent="0.2">
      <c r="A73" s="71"/>
      <c r="B73" s="71"/>
      <c r="C73" s="5"/>
      <c r="D73" s="5"/>
      <c r="E73" s="5"/>
      <c r="F73" s="16"/>
      <c r="G73" s="71"/>
      <c r="H73" s="5"/>
      <c r="I73" s="5"/>
      <c r="J73" s="4"/>
      <c r="K73" s="4"/>
      <c r="L73" s="4"/>
      <c r="M73" s="4"/>
      <c r="N73" s="4"/>
      <c r="O73" s="4"/>
      <c r="P73" s="4"/>
      <c r="Q73" s="4"/>
      <c r="R73" s="15"/>
      <c r="S73" s="4"/>
      <c r="T73" s="15"/>
      <c r="U73" s="15"/>
      <c r="V73" s="15"/>
      <c r="W73" s="15"/>
      <c r="X73" s="15"/>
      <c r="Y73" s="15"/>
    </row>
    <row r="74" spans="1:25" ht="12" customHeight="1" x14ac:dyDescent="0.2">
      <c r="A74" s="71"/>
      <c r="B74" s="71"/>
      <c r="C74" s="5"/>
      <c r="D74" s="5"/>
      <c r="E74" s="5"/>
      <c r="F74" s="16"/>
      <c r="G74" s="71"/>
      <c r="H74" s="5"/>
      <c r="I74" s="5"/>
      <c r="J74" s="4"/>
      <c r="K74" s="4"/>
      <c r="L74" s="4"/>
      <c r="M74" s="4"/>
      <c r="N74" s="4"/>
      <c r="O74" s="4"/>
      <c r="P74" s="4"/>
      <c r="Q74" s="4"/>
      <c r="R74" s="15"/>
      <c r="S74" s="4"/>
      <c r="T74" s="15"/>
      <c r="U74" s="15"/>
      <c r="V74" s="15"/>
      <c r="W74" s="15"/>
      <c r="X74" s="15"/>
      <c r="Y74" s="15"/>
    </row>
    <row r="75" spans="1:25" ht="12" customHeight="1" x14ac:dyDescent="0.2">
      <c r="A75" s="71"/>
      <c r="B75" s="71"/>
      <c r="C75" s="5"/>
      <c r="D75" s="5"/>
      <c r="E75" s="5"/>
      <c r="F75" s="16"/>
      <c r="G75" s="71"/>
      <c r="H75" s="5"/>
      <c r="I75" s="5"/>
      <c r="J75" s="4"/>
      <c r="K75" s="4"/>
      <c r="L75" s="4"/>
      <c r="M75" s="4"/>
      <c r="N75" s="4"/>
      <c r="O75" s="4"/>
      <c r="P75" s="4"/>
      <c r="Q75" s="4"/>
      <c r="R75" s="15"/>
      <c r="S75" s="4"/>
      <c r="T75" s="15"/>
      <c r="U75" s="15"/>
      <c r="V75" s="15"/>
      <c r="W75" s="15"/>
      <c r="X75" s="15"/>
      <c r="Y75" s="15"/>
    </row>
    <row r="76" spans="1:25" ht="13.5" customHeight="1" x14ac:dyDescent="0.2">
      <c r="A76" s="71"/>
      <c r="B76" s="4"/>
      <c r="C76" s="6"/>
      <c r="D76" s="6"/>
      <c r="E76" s="5"/>
      <c r="F76" s="4"/>
      <c r="G76" s="4"/>
      <c r="H76" s="6"/>
      <c r="I76" s="6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">
      <c r="A77" s="71"/>
      <c r="B77" s="71"/>
      <c r="C77" s="5"/>
      <c r="D77" s="5"/>
      <c r="E77" s="5"/>
      <c r="F77" s="16"/>
      <c r="G77" s="71"/>
      <c r="H77" s="5"/>
      <c r="I77" s="5"/>
      <c r="J77" s="4"/>
      <c r="K77" s="4"/>
      <c r="L77" s="4"/>
      <c r="M77" s="4"/>
      <c r="N77" s="4"/>
      <c r="O77" s="4"/>
      <c r="P77" s="4"/>
      <c r="Q77" s="4"/>
      <c r="R77" s="15"/>
      <c r="S77" s="4"/>
      <c r="T77" s="15"/>
      <c r="U77" s="15"/>
      <c r="V77" s="15"/>
      <c r="W77" s="15"/>
      <c r="X77" s="15"/>
      <c r="Y77" s="15"/>
    </row>
    <row r="78" spans="1:25" ht="12" customHeight="1" x14ac:dyDescent="0.2">
      <c r="A78" s="71"/>
      <c r="B78" s="71"/>
      <c r="C78" s="5"/>
      <c r="D78" s="5"/>
      <c r="E78" s="5"/>
      <c r="F78" s="16"/>
      <c r="G78" s="71"/>
      <c r="H78" s="5"/>
      <c r="I78" s="5"/>
      <c r="J78" s="4"/>
      <c r="K78" s="4"/>
      <c r="L78" s="4"/>
      <c r="M78" s="4"/>
      <c r="N78" s="4"/>
      <c r="O78" s="4"/>
      <c r="P78" s="4"/>
      <c r="Q78" s="4"/>
      <c r="R78" s="15"/>
      <c r="S78" s="4"/>
      <c r="T78" s="15"/>
      <c r="U78" s="15"/>
      <c r="V78" s="15"/>
      <c r="W78" s="15"/>
      <c r="X78" s="15"/>
      <c r="Y78" s="15"/>
    </row>
    <row r="79" spans="1:25" x14ac:dyDescent="0.2">
      <c r="A79" s="71"/>
      <c r="B79" s="79"/>
      <c r="C79" s="79"/>
      <c r="D79" s="79"/>
      <c r="E79" s="7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9" customHeight="1" x14ac:dyDescent="0.2">
      <c r="A80" s="71"/>
      <c r="B80" s="71"/>
      <c r="C80" s="71"/>
      <c r="D80" s="5"/>
      <c r="E80" s="71"/>
      <c r="F80" s="16"/>
      <c r="G80" s="71"/>
      <c r="H80" s="71"/>
      <c r="I80" s="71"/>
      <c r="J80" s="16"/>
      <c r="K80" s="4"/>
      <c r="L80" s="4"/>
      <c r="M80" s="4"/>
      <c r="N80" s="4"/>
      <c r="O80" s="4"/>
      <c r="P80" s="1"/>
      <c r="Q80" s="1"/>
      <c r="R80" s="73"/>
      <c r="S80" s="73"/>
      <c r="T80" s="15"/>
      <c r="U80" s="15"/>
      <c r="V80" s="15"/>
      <c r="W80" s="15"/>
      <c r="X80" s="15"/>
      <c r="Y80" s="15"/>
    </row>
    <row r="81" spans="1:25" ht="18.75" customHeight="1" x14ac:dyDescent="0.2">
      <c r="A81" s="71"/>
      <c r="B81" s="71"/>
      <c r="C81" s="71"/>
      <c r="D81" s="5"/>
      <c r="E81" s="71"/>
      <c r="F81" s="16"/>
      <c r="G81" s="71"/>
      <c r="H81" s="71"/>
      <c r="I81" s="78"/>
      <c r="J81" s="78"/>
      <c r="K81" s="4"/>
      <c r="L81" s="4"/>
      <c r="M81" s="4"/>
      <c r="N81" s="4"/>
      <c r="O81" s="4"/>
      <c r="R81" s="78"/>
      <c r="S81" s="78"/>
      <c r="T81" s="15"/>
      <c r="U81" s="15"/>
      <c r="V81" s="15"/>
      <c r="W81" s="15"/>
      <c r="X81" s="15"/>
      <c r="Y81" s="15"/>
    </row>
    <row r="82" spans="1:25" ht="12.75" customHeight="1" x14ac:dyDescent="0.2">
      <c r="A82" s="71"/>
      <c r="B82" s="71"/>
      <c r="C82" s="5"/>
      <c r="D82" s="5"/>
      <c r="E82" s="71"/>
      <c r="F82" s="16"/>
      <c r="G82" s="71"/>
      <c r="H82" s="71"/>
      <c r="I82" s="78"/>
      <c r="J82" s="78"/>
      <c r="K82" s="4"/>
      <c r="L82" s="4"/>
      <c r="M82" s="4"/>
      <c r="N82" s="4"/>
      <c r="O82" s="4"/>
      <c r="R82" s="78"/>
      <c r="S82" s="78"/>
      <c r="T82" s="15"/>
      <c r="U82" s="15"/>
      <c r="V82" s="15"/>
      <c r="W82" s="15"/>
      <c r="X82" s="15"/>
      <c r="Y82" s="15"/>
    </row>
    <row r="83" spans="1:25" ht="14.25" x14ac:dyDescent="0.2">
      <c r="A83" s="71"/>
      <c r="B83" s="71"/>
      <c r="C83" s="5"/>
      <c r="D83" s="5"/>
      <c r="E83" s="71"/>
      <c r="F83" s="16"/>
      <c r="G83" s="71"/>
      <c r="H83" s="71"/>
      <c r="K83" s="4"/>
      <c r="L83" s="3"/>
      <c r="M83" s="3"/>
      <c r="N83" s="3"/>
      <c r="O83" s="7"/>
      <c r="T83" s="15"/>
      <c r="U83" s="15"/>
      <c r="V83" s="15"/>
      <c r="W83" s="15"/>
      <c r="X83" s="15"/>
      <c r="Y83" s="15"/>
    </row>
    <row r="84" spans="1:25" x14ac:dyDescent="0.2">
      <c r="A84" s="71"/>
      <c r="B84" s="71"/>
      <c r="C84" s="5"/>
      <c r="D84" s="5"/>
      <c r="E84" s="71"/>
      <c r="F84" s="16"/>
      <c r="G84" s="16"/>
      <c r="H84" s="71"/>
      <c r="I84" s="73"/>
      <c r="J84" s="23"/>
      <c r="K84" s="4"/>
      <c r="L84" s="4"/>
      <c r="M84" s="4"/>
      <c r="N84" s="4"/>
      <c r="O84" s="4"/>
      <c r="R84" s="72"/>
      <c r="S84" s="15"/>
      <c r="T84" s="15"/>
      <c r="U84" s="15"/>
      <c r="V84" s="15"/>
      <c r="W84" s="15"/>
      <c r="X84" s="15"/>
      <c r="Y84" s="15"/>
    </row>
    <row r="85" spans="1:25" x14ac:dyDescent="0.2">
      <c r="A85" s="29"/>
      <c r="B85" s="29"/>
      <c r="C85" s="29"/>
      <c r="D85" s="29"/>
      <c r="E85" s="29"/>
      <c r="F85" s="29"/>
      <c r="G85" s="29"/>
      <c r="H85" s="29"/>
      <c r="I85" s="80"/>
      <c r="J85" s="80"/>
      <c r="K85" s="29"/>
      <c r="L85" s="29"/>
      <c r="M85" s="29"/>
      <c r="N85" s="29"/>
      <c r="O85" s="29"/>
      <c r="R85" s="80"/>
      <c r="S85" s="80"/>
      <c r="T85" s="15"/>
      <c r="U85" s="15"/>
      <c r="V85" s="15"/>
      <c r="W85" s="15"/>
      <c r="X85" s="15"/>
      <c r="Y85" s="15"/>
    </row>
    <row r="86" spans="1:25" x14ac:dyDescent="0.2">
      <c r="A86" s="29"/>
      <c r="B86" s="29"/>
      <c r="C86" s="29"/>
      <c r="D86" s="29"/>
      <c r="E86" s="29"/>
      <c r="F86" s="29"/>
      <c r="G86" s="29"/>
      <c r="H86" s="29"/>
      <c r="I86" s="77"/>
      <c r="J86" s="77"/>
      <c r="K86" s="18"/>
      <c r="L86" s="18"/>
      <c r="M86" s="18"/>
      <c r="N86" s="18"/>
      <c r="O86" s="18"/>
      <c r="R86" s="78"/>
      <c r="S86" s="78"/>
      <c r="T86" s="1"/>
      <c r="U86" s="1"/>
      <c r="V86" s="1"/>
      <c r="W86" s="1"/>
      <c r="X86" s="1"/>
      <c r="Y86" s="1"/>
    </row>
    <row r="87" spans="1:25" x14ac:dyDescent="0.2">
      <c r="A87" s="29"/>
      <c r="B87" s="29"/>
      <c r="C87" s="19"/>
      <c r="D87" s="19"/>
      <c r="E87" s="29"/>
      <c r="F87" s="29"/>
      <c r="G87" s="19"/>
      <c r="H87" s="29"/>
      <c r="K87" s="18"/>
      <c r="L87" s="4"/>
      <c r="M87" s="4"/>
      <c r="N87" s="4"/>
      <c r="O87" s="4"/>
      <c r="R87" s="18"/>
      <c r="S87" s="18"/>
      <c r="T87" s="1"/>
      <c r="U87" s="1"/>
      <c r="V87" s="1"/>
      <c r="W87" s="1"/>
      <c r="X87" s="1"/>
      <c r="Y87" s="1"/>
    </row>
    <row r="88" spans="1:25" x14ac:dyDescent="0.2">
      <c r="A88" s="29"/>
      <c r="B88" s="29"/>
      <c r="C88" s="19"/>
      <c r="D88" s="19"/>
      <c r="E88" s="29"/>
      <c r="F88" s="29"/>
      <c r="G88" s="19"/>
      <c r="H88" s="29"/>
      <c r="I88" s="29"/>
      <c r="J88" s="24"/>
      <c r="K88" s="18"/>
      <c r="L88" s="4"/>
      <c r="M88" s="4"/>
      <c r="N88" s="4"/>
      <c r="O88" s="4"/>
      <c r="P88" s="4"/>
      <c r="Q88" s="4"/>
      <c r="R88" s="18"/>
      <c r="S88" s="18"/>
      <c r="T88" s="1"/>
      <c r="U88" s="1"/>
      <c r="V88" s="1"/>
      <c r="W88" s="1"/>
      <c r="X88" s="1"/>
      <c r="Y88" s="1"/>
    </row>
    <row r="133" ht="18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65" ht="18" customHeight="1" x14ac:dyDescent="0.2"/>
  </sheetData>
  <mergeCells count="43">
    <mergeCell ref="A1:Y1"/>
    <mergeCell ref="A2:X2"/>
    <mergeCell ref="A3:X3"/>
    <mergeCell ref="A4:A7"/>
    <mergeCell ref="B4:E5"/>
    <mergeCell ref="F4:J7"/>
    <mergeCell ref="K4:K5"/>
    <mergeCell ref="L4:W4"/>
    <mergeCell ref="X4:X7"/>
    <mergeCell ref="Y4:Y7"/>
    <mergeCell ref="B20:E20"/>
    <mergeCell ref="K23:L23"/>
    <mergeCell ref="P6:P7"/>
    <mergeCell ref="Q6:Q7"/>
    <mergeCell ref="R6:R7"/>
    <mergeCell ref="B6:E7"/>
    <mergeCell ref="K6:K7"/>
    <mergeCell ref="L6:L7"/>
    <mergeCell ref="M6:M7"/>
    <mergeCell ref="N6:N7"/>
    <mergeCell ref="O6:O7"/>
    <mergeCell ref="G33:H33"/>
    <mergeCell ref="V6:V7"/>
    <mergeCell ref="W6:W7"/>
    <mergeCell ref="F14:J14"/>
    <mergeCell ref="F15:J15"/>
    <mergeCell ref="S6:S7"/>
    <mergeCell ref="T6:T7"/>
    <mergeCell ref="U6:U7"/>
    <mergeCell ref="K24:L24"/>
    <mergeCell ref="K28:L28"/>
    <mergeCell ref="K29:L29"/>
    <mergeCell ref="U29:W29"/>
    <mergeCell ref="G32:H32"/>
    <mergeCell ref="I86:J86"/>
    <mergeCell ref="R86:S86"/>
    <mergeCell ref="B79:E79"/>
    <mergeCell ref="I81:J81"/>
    <mergeCell ref="R81:S81"/>
    <mergeCell ref="I82:J82"/>
    <mergeCell ref="R82:S82"/>
    <mergeCell ref="I85:J85"/>
    <mergeCell ref="R85:S85"/>
  </mergeCells>
  <pageMargins left="0.17" right="0.19685039370078741" top="0.9055118110236221" bottom="0.78740157480314965" header="0.51181102362204722" footer="0.51181102362204722"/>
  <pageSetup paperSize="256" scale="50" orientation="landscape" horizontalDpi="4294967293" verticalDpi="4294967293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</vt:lpstr>
      <vt:lpstr>FEB</vt:lpstr>
      <vt:lpstr>MART</vt:lpstr>
      <vt:lpstr>MART!Print_Area</vt:lpstr>
    </vt:vector>
  </TitlesOfParts>
  <Company>Jln. AR. Hakim No. 60  TEGAL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Tomo's  Komputer</dc:creator>
  <cp:lastModifiedBy>LENOVO IDEAPAD 320</cp:lastModifiedBy>
  <cp:lastPrinted>2019-05-07T02:35:40Z</cp:lastPrinted>
  <dcterms:created xsi:type="dcterms:W3CDTF">2004-07-21T00:37:20Z</dcterms:created>
  <dcterms:modified xsi:type="dcterms:W3CDTF">2019-05-07T02:36:28Z</dcterms:modified>
</cp:coreProperties>
</file>