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4868E4B5-BC97-4CA3-83F6-B9788C7F2612}" xr6:coauthVersionLast="47" xr6:coauthVersionMax="47" xr10:uidLastSave="{00000000-0000-0000-0000-000000000000}"/>
  <bookViews>
    <workbookView xWindow="-108" yWindow="-108" windowWidth="23256" windowHeight="12456" xr2:uid="{E8DB6429-CA25-4103-9BAF-9CC5BF01A7A7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" i="1" l="1"/>
  <c r="F3" i="1"/>
  <c r="E4" i="1"/>
  <c r="F4" i="1"/>
  <c r="E5" i="1"/>
  <c r="F5" i="1"/>
  <c r="E6" i="1"/>
  <c r="F6" i="1"/>
  <c r="E7" i="1"/>
  <c r="F7" i="1"/>
  <c r="E8" i="1"/>
  <c r="F8" i="1"/>
  <c r="E9" i="1"/>
  <c r="F9" i="1"/>
  <c r="E10" i="1"/>
  <c r="F10" i="1"/>
  <c r="E11" i="1"/>
  <c r="F11" i="1"/>
  <c r="E12" i="1"/>
  <c r="F12" i="1"/>
  <c r="E13" i="1"/>
  <c r="F13" i="1"/>
  <c r="E14" i="1"/>
  <c r="F14" i="1"/>
  <c r="E15" i="1"/>
  <c r="F15" i="1"/>
  <c r="E16" i="1"/>
  <c r="F16" i="1"/>
  <c r="E17" i="1"/>
  <c r="F17" i="1"/>
  <c r="E18" i="1"/>
  <c r="F18" i="1"/>
  <c r="E19" i="1"/>
  <c r="F19" i="1"/>
  <c r="F2" i="1"/>
  <c r="E2" i="1"/>
</calcChain>
</file>

<file path=xl/sharedStrings.xml><?xml version="1.0" encoding="utf-8"?>
<sst xmlns="http://schemas.openxmlformats.org/spreadsheetml/2006/main" count="24" uniqueCount="24">
  <si>
    <t>no</t>
  </si>
  <si>
    <t>tahun</t>
  </si>
  <si>
    <t>kode_kecamatan</t>
  </si>
  <si>
    <t>nama_kecamatan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</si>
  <si>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</si>
  <si>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</si>
  <si>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</si>
  <si>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</si>
  <si>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</si>
  <si>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</si>
  <si>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</si>
  <si>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</si>
  <si>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</si>
  <si>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</si>
  <si>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</si>
  <si>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</si>
  <si>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</si>
  <si>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</si>
  <si>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</si>
  <si>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</si>
  <si>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</si>
  <si>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</si>
  <si>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pengajuan</t>
  </si>
  <si>
    <t>tersalurkan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</si>
</sst>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er\Downloads\REKAP%20SALUR%20BANSOS%20PKH%20DAN%20PPSE%202025.xlsx" TargetMode="External"/><Relationship Id="rId1" Type="http://schemas.openxmlformats.org/officeDocument/2006/relationships/externalLinkPath" Target="/Users/User/Downloads/REKAP%20SALUR%20BANSOS%20PKH%20DAN%20PPS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4">
          <cell r="G4" t="str">
            <v>KECAMATAN</v>
          </cell>
          <cell r="H4" t="str">
            <v>PENGAJUAN</v>
          </cell>
          <cell r="I4" t="str">
            <v>SALUR</v>
          </cell>
        </row>
        <row r="5">
          <cell r="G5" t="str">
            <v>ADIWERNA</v>
          </cell>
          <cell r="H5">
            <v>125</v>
          </cell>
          <cell r="I5">
            <v>21</v>
          </cell>
        </row>
        <row r="6">
          <cell r="G6" t="str">
            <v>BALAPULANG</v>
          </cell>
          <cell r="H6">
            <v>166</v>
          </cell>
          <cell r="I6">
            <v>9</v>
          </cell>
        </row>
        <row r="7">
          <cell r="G7" t="str">
            <v>BOJONG</v>
          </cell>
          <cell r="H7">
            <v>91</v>
          </cell>
          <cell r="I7">
            <v>0</v>
          </cell>
        </row>
        <row r="8">
          <cell r="G8" t="str">
            <v>BUMIJAWA</v>
          </cell>
          <cell r="H8">
            <v>148</v>
          </cell>
          <cell r="I8">
            <v>18</v>
          </cell>
        </row>
        <row r="9">
          <cell r="G9" t="str">
            <v>DUKUHTURI</v>
          </cell>
          <cell r="H9">
            <v>58</v>
          </cell>
          <cell r="I9">
            <v>1</v>
          </cell>
        </row>
        <row r="10">
          <cell r="G10" t="str">
            <v>DUKUHWARU</v>
          </cell>
          <cell r="H10">
            <v>72</v>
          </cell>
          <cell r="I10">
            <v>13</v>
          </cell>
        </row>
        <row r="11">
          <cell r="G11" t="str">
            <v>JATINEGARA</v>
          </cell>
          <cell r="H11">
            <v>62</v>
          </cell>
          <cell r="I11">
            <v>1</v>
          </cell>
        </row>
        <row r="12">
          <cell r="G12" t="str">
            <v>KEDUNGBANTENG</v>
          </cell>
          <cell r="H12">
            <v>37</v>
          </cell>
          <cell r="I12">
            <v>0</v>
          </cell>
        </row>
        <row r="13">
          <cell r="G13" t="str">
            <v>KRAMAT</v>
          </cell>
          <cell r="H13">
            <v>70</v>
          </cell>
          <cell r="I13">
            <v>3</v>
          </cell>
        </row>
        <row r="14">
          <cell r="G14" t="str">
            <v>LEBAKSIU</v>
          </cell>
          <cell r="H14">
            <v>137</v>
          </cell>
          <cell r="I14">
            <v>0</v>
          </cell>
        </row>
        <row r="15">
          <cell r="G15" t="str">
            <v>MARGASARI</v>
          </cell>
          <cell r="H15">
            <v>99</v>
          </cell>
          <cell r="I15">
            <v>0</v>
          </cell>
        </row>
        <row r="16">
          <cell r="G16" t="str">
            <v>PAGERBARANG</v>
          </cell>
          <cell r="H16">
            <v>37</v>
          </cell>
          <cell r="I16">
            <v>1</v>
          </cell>
        </row>
        <row r="17">
          <cell r="G17" t="str">
            <v>PANGKAH</v>
          </cell>
          <cell r="H17">
            <v>154</v>
          </cell>
          <cell r="I17">
            <v>0</v>
          </cell>
        </row>
        <row r="18">
          <cell r="G18" t="str">
            <v>SLAWI</v>
          </cell>
          <cell r="H18">
            <v>59</v>
          </cell>
          <cell r="I18">
            <v>0</v>
          </cell>
        </row>
        <row r="19">
          <cell r="G19" t="str">
            <v>SURADADI</v>
          </cell>
          <cell r="H19">
            <v>93</v>
          </cell>
          <cell r="I19">
            <v>6</v>
          </cell>
        </row>
        <row r="20">
          <cell r="G20" t="str">
            <v>TALANG</v>
          </cell>
          <cell r="H20">
            <v>25</v>
          </cell>
          <cell r="I20">
            <v>2</v>
          </cell>
        </row>
        <row r="21">
          <cell r="G21" t="str">
            <v>TARUB</v>
          </cell>
          <cell r="H21">
            <v>63</v>
          </cell>
          <cell r="I21">
            <v>0</v>
          </cell>
        </row>
        <row r="22">
          <cell r="G22" t="str">
            <v>WARUREJA</v>
          </cell>
          <cell r="H22">
            <v>101</v>
          </cell>
          <cell r="I22">
            <v>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E5C64-DA39-4F60-96B4-A3414FE8151A}">
  <dimension ref="A1:F19"/>
  <sheetViews>
    <sheetView tabSelected="1" workbookViewId="0">
      <selection activeCell="I16" sqref="I16"/>
    </sheetView>
  </sheetViews>
  <sheetFormatPr defaultRowHeight="14.4" x14ac:dyDescent="0.3"/>
  <cols>
    <col min="1" max="1" width="3.109375" bestFit="1" customWidth="1"/>
    <col min="2" max="2" width="5.6640625" bestFit="1" customWidth="1"/>
    <col min="3" max="3" width="15.109375" bestFit="1" customWidth="1"/>
    <col min="4" max="4" width="15.6640625" bestFit="1" customWidth="1"/>
    <col min="5" max="5" width="10.8867187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22</v>
      </c>
      <c r="F1" t="s">
        <v>23</v>
      </c>
    </row>
    <row r="2" spans="1:6" x14ac:dyDescent="0.3">
      <c r="A2">
        <v>1</v>
      </c>
      <c r="B2">
        <v>2025</v>
      </c>
      <c r="C2">
        <v>332801</v>
      </c>
      <c r="D2" t="s">
        <v>4</v>
      </c>
      <c r="E2">
        <f>VLOOKUP(D2,[1]Sheet1!$G$4:$I$22,2,0)</f>
        <v>99</v>
      </c>
      <c r="F2">
        <f>VLOOKUP(D2,[1]Sheet1!$G$4:$I$22,3,0)</f>
        <v>0</v>
      </c>
    </row>
    <row r="3" spans="1:6" x14ac:dyDescent="0.3">
      <c r="A3">
        <v>2</v>
      </c>
      <c r="B3">
        <v>2025</v>
      </c>
      <c r="C3">
        <v>332802</v>
      </c>
      <c r="D3" t="s">
        <v>5</v>
      </c>
      <c r="E3">
        <f>VLOOKUP(D3,[1]Sheet1!$G$4:$I$22,2,0)</f>
        <v>148</v>
      </c>
      <c r="F3">
        <f>VLOOKUP(D3,[1]Sheet1!$G$4:$I$22,3,0)</f>
        <v>18</v>
      </c>
    </row>
    <row r="4" spans="1:6" x14ac:dyDescent="0.3">
      <c r="A4">
        <v>3</v>
      </c>
      <c r="B4">
        <v>2025</v>
      </c>
      <c r="C4">
        <v>332803</v>
      </c>
      <c r="D4" t="s">
        <v>6</v>
      </c>
      <c r="E4">
        <f>VLOOKUP(D4,[1]Sheet1!$G$4:$I$22,2,0)</f>
        <v>91</v>
      </c>
      <c r="F4">
        <f>VLOOKUP(D4,[1]Sheet1!$G$4:$I$22,3,0)</f>
        <v>0</v>
      </c>
    </row>
    <row r="5" spans="1:6" x14ac:dyDescent="0.3">
      <c r="A5">
        <v>4</v>
      </c>
      <c r="B5">
        <v>2025</v>
      </c>
      <c r="C5">
        <v>332804</v>
      </c>
      <c r="D5" t="s">
        <v>7</v>
      </c>
      <c r="E5">
        <f>VLOOKUP(D5,[1]Sheet1!$G$4:$I$22,2,0)</f>
        <v>166</v>
      </c>
      <c r="F5">
        <f>VLOOKUP(D5,[1]Sheet1!$G$4:$I$22,3,0)</f>
        <v>9</v>
      </c>
    </row>
    <row r="6" spans="1:6" x14ac:dyDescent="0.3">
      <c r="A6">
        <v>5</v>
      </c>
      <c r="B6">
        <v>2025</v>
      </c>
      <c r="C6">
        <v>332805</v>
      </c>
      <c r="D6" t="s">
        <v>8</v>
      </c>
      <c r="E6">
        <f>VLOOKUP(D6,[1]Sheet1!$G$4:$I$22,2,0)</f>
        <v>37</v>
      </c>
      <c r="F6">
        <f>VLOOKUP(D6,[1]Sheet1!$G$4:$I$22,3,0)</f>
        <v>1</v>
      </c>
    </row>
    <row r="7" spans="1:6" x14ac:dyDescent="0.3">
      <c r="A7">
        <v>6</v>
      </c>
      <c r="B7">
        <v>2025</v>
      </c>
      <c r="C7">
        <v>332806</v>
      </c>
      <c r="D7" t="s">
        <v>9</v>
      </c>
      <c r="E7">
        <f>VLOOKUP(D7,[1]Sheet1!$G$4:$I$22,2,0)</f>
        <v>137</v>
      </c>
      <c r="F7">
        <f>VLOOKUP(D7,[1]Sheet1!$G$4:$I$22,3,0)</f>
        <v>0</v>
      </c>
    </row>
    <row r="8" spans="1:6" x14ac:dyDescent="0.3">
      <c r="A8">
        <v>7</v>
      </c>
      <c r="B8">
        <v>2025</v>
      </c>
      <c r="C8">
        <v>332807</v>
      </c>
      <c r="D8" t="s">
        <v>10</v>
      </c>
      <c r="E8">
        <f>VLOOKUP(D8,[1]Sheet1!$G$4:$I$22,2,0)</f>
        <v>62</v>
      </c>
      <c r="F8">
        <f>VLOOKUP(D8,[1]Sheet1!$G$4:$I$22,3,0)</f>
        <v>1</v>
      </c>
    </row>
    <row r="9" spans="1:6" x14ac:dyDescent="0.3">
      <c r="A9">
        <v>8</v>
      </c>
      <c r="B9">
        <v>2025</v>
      </c>
      <c r="C9">
        <v>332808</v>
      </c>
      <c r="D9" t="s">
        <v>11</v>
      </c>
      <c r="E9">
        <f>VLOOKUP(D9,[1]Sheet1!$G$4:$I$22,2,0)</f>
        <v>37</v>
      </c>
      <c r="F9">
        <f>VLOOKUP(D9,[1]Sheet1!$G$4:$I$22,3,0)</f>
        <v>0</v>
      </c>
    </row>
    <row r="10" spans="1:6" x14ac:dyDescent="0.3">
      <c r="A10">
        <v>9</v>
      </c>
      <c r="B10">
        <v>2025</v>
      </c>
      <c r="C10">
        <v>332809</v>
      </c>
      <c r="D10" t="s">
        <v>12</v>
      </c>
      <c r="E10">
        <f>VLOOKUP(D10,[1]Sheet1!$G$4:$I$22,2,0)</f>
        <v>154</v>
      </c>
      <c r="F10">
        <f>VLOOKUP(D10,[1]Sheet1!$G$4:$I$22,3,0)</f>
        <v>0</v>
      </c>
    </row>
    <row r="11" spans="1:6" x14ac:dyDescent="0.3">
      <c r="A11">
        <v>10</v>
      </c>
      <c r="B11">
        <v>2025</v>
      </c>
      <c r="C11">
        <v>332810</v>
      </c>
      <c r="D11" t="s">
        <v>13</v>
      </c>
      <c r="E11">
        <f>VLOOKUP(D11,[1]Sheet1!$G$4:$I$22,2,0)</f>
        <v>59</v>
      </c>
      <c r="F11">
        <f>VLOOKUP(D11,[1]Sheet1!$G$4:$I$22,3,0)</f>
        <v>0</v>
      </c>
    </row>
    <row r="12" spans="1:6" x14ac:dyDescent="0.3">
      <c r="A12">
        <v>11</v>
      </c>
      <c r="B12">
        <v>2025</v>
      </c>
      <c r="C12">
        <v>332811</v>
      </c>
      <c r="D12" t="s">
        <v>14</v>
      </c>
      <c r="E12">
        <f>VLOOKUP(D12,[1]Sheet1!$G$4:$I$22,2,0)</f>
        <v>125</v>
      </c>
      <c r="F12">
        <f>VLOOKUP(D12,[1]Sheet1!$G$4:$I$22,3,0)</f>
        <v>21</v>
      </c>
    </row>
    <row r="13" spans="1:6" x14ac:dyDescent="0.3">
      <c r="A13">
        <v>12</v>
      </c>
      <c r="B13">
        <v>2025</v>
      </c>
      <c r="C13">
        <v>332812</v>
      </c>
      <c r="D13" t="s">
        <v>15</v>
      </c>
      <c r="E13">
        <f>VLOOKUP(D13,[1]Sheet1!$G$4:$I$22,2,0)</f>
        <v>25</v>
      </c>
      <c r="F13">
        <f>VLOOKUP(D13,[1]Sheet1!$G$4:$I$22,3,0)</f>
        <v>2</v>
      </c>
    </row>
    <row r="14" spans="1:6" x14ac:dyDescent="0.3">
      <c r="A14">
        <v>13</v>
      </c>
      <c r="B14">
        <v>2025</v>
      </c>
      <c r="C14">
        <v>332813</v>
      </c>
      <c r="D14" t="s">
        <v>16</v>
      </c>
      <c r="E14">
        <f>VLOOKUP(D14,[1]Sheet1!$G$4:$I$22,2,0)</f>
        <v>58</v>
      </c>
      <c r="F14">
        <f>VLOOKUP(D14,[1]Sheet1!$G$4:$I$22,3,0)</f>
        <v>1</v>
      </c>
    </row>
    <row r="15" spans="1:6" x14ac:dyDescent="0.3">
      <c r="A15">
        <v>14</v>
      </c>
      <c r="B15">
        <v>2025</v>
      </c>
      <c r="C15">
        <v>332814</v>
      </c>
      <c r="D15" t="s">
        <v>17</v>
      </c>
      <c r="E15">
        <f>VLOOKUP(D15,[1]Sheet1!$G$4:$I$22,2,0)</f>
        <v>63</v>
      </c>
      <c r="F15">
        <f>VLOOKUP(D15,[1]Sheet1!$G$4:$I$22,3,0)</f>
        <v>0</v>
      </c>
    </row>
    <row r="16" spans="1:6" x14ac:dyDescent="0.3">
      <c r="A16">
        <v>15</v>
      </c>
      <c r="B16">
        <v>2025</v>
      </c>
      <c r="C16">
        <v>332815</v>
      </c>
      <c r="D16" t="s">
        <v>18</v>
      </c>
      <c r="E16">
        <f>VLOOKUP(D16,[1]Sheet1!$G$4:$I$22,2,0)</f>
        <v>70</v>
      </c>
      <c r="F16">
        <f>VLOOKUP(D16,[1]Sheet1!$G$4:$I$22,3,0)</f>
        <v>3</v>
      </c>
    </row>
    <row r="17" spans="1:6" x14ac:dyDescent="0.3">
      <c r="A17">
        <v>16</v>
      </c>
      <c r="B17">
        <v>2025</v>
      </c>
      <c r="C17">
        <v>332816</v>
      </c>
      <c r="D17" t="s">
        <v>19</v>
      </c>
      <c r="E17">
        <f>VLOOKUP(D17,[1]Sheet1!$G$4:$I$22,2,0)</f>
        <v>93</v>
      </c>
      <c r="F17">
        <f>VLOOKUP(D17,[1]Sheet1!$G$4:$I$22,3,0)</f>
        <v>6</v>
      </c>
    </row>
    <row r="18" spans="1:6" x14ac:dyDescent="0.3">
      <c r="A18">
        <v>17</v>
      </c>
      <c r="B18">
        <v>2025</v>
      </c>
      <c r="C18">
        <v>332817</v>
      </c>
      <c r="D18" t="s">
        <v>20</v>
      </c>
      <c r="E18">
        <f>VLOOKUP(D18,[1]Sheet1!$G$4:$I$22,2,0)</f>
        <v>101</v>
      </c>
      <c r="F18">
        <f>VLOOKUP(D18,[1]Sheet1!$G$4:$I$22,3,0)</f>
        <v>4</v>
      </c>
    </row>
    <row r="19" spans="1:6" x14ac:dyDescent="0.3">
      <c r="A19">
        <v>18</v>
      </c>
      <c r="B19">
        <v>2025</v>
      </c>
      <c r="C19">
        <v>332818</v>
      </c>
      <c r="D19" t="s">
        <v>21</v>
      </c>
      <c r="E19">
        <f>VLOOKUP(D19,[1]Sheet1!$G$4:$I$22,2,0)</f>
        <v>72</v>
      </c>
      <c r="F19">
        <f>VLOOKUP(D19,[1]Sheet1!$G$4:$I$22,3,0)</f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2026-02-24T05:06:13Z</dcterms:created>
  <dcterms:modified xsi:type="dcterms:W3CDTF">2026-02-24T05:07:54Z</dcterms:modified>
</cp:coreProperties>
</file>