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PRG\PPRG Tahun 2025\"/>
    </mc:Choice>
  </mc:AlternateContent>
  <xr:revisionPtr revIDLastSave="0" documentId="13_ncr:1_{8AF9FD76-B383-430A-AC40-A72C9EC7BA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RG 2025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6" i="10" l="1"/>
  <c r="F56" i="10"/>
  <c r="G56" i="10"/>
  <c r="D56" i="10"/>
  <c r="K56" i="10"/>
  <c r="J56" i="10"/>
  <c r="F55" i="10" l="1"/>
  <c r="G55" i="10" s="1"/>
  <c r="F54" i="10"/>
  <c r="F53" i="10"/>
  <c r="G53" i="10" s="1"/>
  <c r="F52" i="10"/>
  <c r="G52" i="10" s="1"/>
  <c r="F51" i="10"/>
  <c r="G51" i="10" s="1"/>
  <c r="F50" i="10"/>
  <c r="G50" i="10" s="1"/>
  <c r="F49" i="10"/>
  <c r="G49" i="10" s="1"/>
  <c r="F48" i="10"/>
  <c r="G48" i="10" s="1"/>
  <c r="F47" i="10"/>
  <c r="G47" i="10" s="1"/>
  <c r="F46" i="10"/>
  <c r="G46" i="10" s="1"/>
  <c r="F45" i="10"/>
  <c r="G45" i="10" s="1"/>
  <c r="F44" i="10"/>
  <c r="G44" i="10" s="1"/>
  <c r="F43" i="10"/>
  <c r="G43" i="10" s="1"/>
  <c r="F42" i="10"/>
  <c r="G42" i="10" s="1"/>
  <c r="F41" i="10"/>
  <c r="G41" i="10" s="1"/>
  <c r="F40" i="10"/>
  <c r="G40" i="10" s="1"/>
  <c r="F39" i="10"/>
  <c r="G39" i="10" s="1"/>
  <c r="F38" i="10"/>
  <c r="G38" i="10" s="1"/>
  <c r="F37" i="10"/>
  <c r="G37" i="10" s="1"/>
  <c r="F36" i="10"/>
  <c r="G36" i="10" s="1"/>
  <c r="F35" i="10"/>
  <c r="G35" i="10" s="1"/>
  <c r="F34" i="10"/>
  <c r="G34" i="10" s="1"/>
  <c r="F33" i="10"/>
  <c r="G33" i="10" s="1"/>
  <c r="F32" i="10"/>
  <c r="G32" i="10" s="1"/>
  <c r="F31" i="10"/>
  <c r="G31" i="10" s="1"/>
  <c r="F30" i="10"/>
  <c r="G30" i="10" s="1"/>
  <c r="F29" i="10"/>
  <c r="G29" i="10" s="1"/>
  <c r="F28" i="10"/>
  <c r="G28" i="10" s="1"/>
  <c r="F27" i="10"/>
  <c r="G27" i="10" s="1"/>
  <c r="F26" i="10"/>
  <c r="G26" i="10" s="1"/>
  <c r="F25" i="10"/>
  <c r="G25" i="10" s="1"/>
  <c r="F24" i="10"/>
  <c r="G24" i="10" s="1"/>
  <c r="F23" i="10"/>
  <c r="G23" i="10" s="1"/>
  <c r="F22" i="10"/>
  <c r="G22" i="10" s="1"/>
  <c r="F21" i="10"/>
  <c r="G21" i="10" s="1"/>
  <c r="F20" i="10"/>
  <c r="G20" i="10" s="1"/>
  <c r="F19" i="10"/>
  <c r="G19" i="10" s="1"/>
  <c r="F18" i="10"/>
  <c r="G18" i="10" s="1"/>
  <c r="F17" i="10"/>
  <c r="G17" i="10" s="1"/>
  <c r="F16" i="10"/>
  <c r="G16" i="10" s="1"/>
  <c r="F15" i="10"/>
  <c r="G15" i="10" s="1"/>
  <c r="F14" i="10"/>
  <c r="G14" i="10" s="1"/>
  <c r="F13" i="10"/>
  <c r="G13" i="10" s="1"/>
  <c r="F12" i="10"/>
  <c r="G12" i="10" s="1"/>
  <c r="F11" i="10"/>
  <c r="G11" i="10" s="1"/>
  <c r="F10" i="10"/>
  <c r="G10" i="10" s="1"/>
  <c r="F9" i="10"/>
  <c r="G9" i="10" s="1"/>
  <c r="F8" i="10"/>
  <c r="G8" i="10" s="1"/>
  <c r="I56" i="10"/>
  <c r="G54" i="10"/>
</calcChain>
</file>

<file path=xl/sharedStrings.xml><?xml version="1.0" encoding="utf-8"?>
<sst xmlns="http://schemas.openxmlformats.org/spreadsheetml/2006/main" count="69" uniqueCount="67">
  <si>
    <t>NO</t>
  </si>
  <si>
    <t>NAMA OPD</t>
  </si>
  <si>
    <t>TOTAL</t>
  </si>
  <si>
    <t>ANGGARAN RESPONSIF GENDER</t>
  </si>
  <si>
    <t>PERSENTASE</t>
  </si>
  <si>
    <t>ANGGARAN</t>
  </si>
  <si>
    <t>BADAN KESBANGPOL</t>
  </si>
  <si>
    <t>BPBD</t>
  </si>
  <si>
    <t>BPKAD</t>
  </si>
  <si>
    <t>BAPENDA</t>
  </si>
  <si>
    <t>BAPPEDA DAN LITBANG</t>
  </si>
  <si>
    <t>DINAS DUKCAPIL</t>
  </si>
  <si>
    <t>DINAS KESEHATAN</t>
  </si>
  <si>
    <t>DINAS KOMINFO</t>
  </si>
  <si>
    <t>DINAS LINGKUNGAN HIDUP</t>
  </si>
  <si>
    <t>DINAS PERMASDES</t>
  </si>
  <si>
    <t>DINAS DP3AP2KB</t>
  </si>
  <si>
    <t>DINAS PORAPAR</t>
  </si>
  <si>
    <t>DINAS PMPTSP</t>
  </si>
  <si>
    <t>DINAS DIKBUD</t>
  </si>
  <si>
    <t>DINAS DAKOP UKM</t>
  </si>
  <si>
    <t>DINAS PERHUBUNGAN</t>
  </si>
  <si>
    <t>DINAS SOSIAL</t>
  </si>
  <si>
    <t>INSPEKTORAT</t>
  </si>
  <si>
    <t>SATPOL PP</t>
  </si>
  <si>
    <t>SETDA</t>
  </si>
  <si>
    <t>SETWAN</t>
  </si>
  <si>
    <t>JUMLAH  ANGGARAN  OPD</t>
  </si>
  <si>
    <t>Prosentase OPD yang dilakukan pemantauan evaluasi PUG =</t>
  </si>
  <si>
    <t>DINAS PERIKANAN</t>
  </si>
  <si>
    <t>DINAS PUPR</t>
  </si>
  <si>
    <t>RSUD dr. SOESELO SLAWI</t>
  </si>
  <si>
    <t>RSUD SURADADI</t>
  </si>
  <si>
    <t>BKPSDM</t>
  </si>
  <si>
    <t>KEC. TALANG</t>
  </si>
  <si>
    <t>KEC. DUKUHTURI</t>
  </si>
  <si>
    <t>KEC. ADIWERNA</t>
  </si>
  <si>
    <t>KEC. TARUB</t>
  </si>
  <si>
    <t>KEC. KRAMAT</t>
  </si>
  <si>
    <t>KEC. SURADADI</t>
  </si>
  <si>
    <t>KEC. WARUREJA</t>
  </si>
  <si>
    <t>KEC. SLAWI</t>
  </si>
  <si>
    <t>KEC. DUKUHWARU</t>
  </si>
  <si>
    <t>KEC. PAGERBARANG</t>
  </si>
  <si>
    <t>KEC. LEBAKSIU</t>
  </si>
  <si>
    <t>KEC. BALAPULANG</t>
  </si>
  <si>
    <t>KEC. MARGASARI</t>
  </si>
  <si>
    <t>KEC. PANGKAH</t>
  </si>
  <si>
    <t>KEC. KEDUNGBANTENG</t>
  </si>
  <si>
    <t>KEC. JATINEGARA</t>
  </si>
  <si>
    <t>KEC. BOJONG</t>
  </si>
  <si>
    <t>KEC. BUMIJAWA</t>
  </si>
  <si>
    <t>Penatausaha Keu</t>
  </si>
  <si>
    <t>Belanja Operasi</t>
  </si>
  <si>
    <t>Belanja Modal</t>
  </si>
  <si>
    <t>DINAS PERKIM</t>
  </si>
  <si>
    <t>TAHUN 2025</t>
  </si>
  <si>
    <t>PERANGKAT DAERAH SE - KABUPATEN TEGAL</t>
  </si>
  <si>
    <t>DATA ANGGARAN RESPONSIF GENDER ( ARG )</t>
  </si>
  <si>
    <t>JMLH SUB KEG</t>
  </si>
  <si>
    <t>DINAS KPTAN</t>
  </si>
  <si>
    <t>DINAS PERINTRANSNAKER</t>
  </si>
  <si>
    <t>DINAS PERPUSIP</t>
  </si>
  <si>
    <t>48 OPD (63,00% dari 48 OPD)</t>
  </si>
  <si>
    <t>Plt. Kepala Dinas P3AP2KB Kabupaten Tegal</t>
  </si>
  <si>
    <t>dr. TITIS CAHYANINGSIH, MM</t>
  </si>
  <si>
    <t>NIP. 19680806 199603 2 004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</si>
</sst>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_);_(* \(#,##0\);_(* &quot;-&quot;_);_(@_)"/>
    <numFmt numFmtId="165" formatCode="_(* #,##0.00_);_(* \(#,##0.00\);_(* &quot;-&quot;??_);_(@_)"/>
  </numFmts>
  <fonts count="17">
    <font>
      <sz val="11"/>
      <color theme="1"/>
      <name val="Calibri"/>
      <charset val="1"/>
      <scheme val="minor"/>
    </font>
    <font>
      <sz val="10"/>
      <color theme="1"/>
      <name val="Cambria"/>
      <charset val="134"/>
      <scheme val="major"/>
    </font>
    <font>
      <sz val="10"/>
      <color indexed="8"/>
      <name val="Arial"/>
      <charset val="134"/>
    </font>
    <font>
      <sz val="11"/>
      <color theme="1"/>
      <name val="Calibri"/>
      <charset val="1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165" fontId="2" fillId="0" borderId="0" applyFont="0" applyFill="0" applyBorder="0" applyAlignment="0" applyProtection="0">
      <alignment vertical="top"/>
    </xf>
    <xf numFmtId="165" fontId="2" fillId="0" borderId="0" applyFont="0" applyFill="0" applyBorder="0" applyAlignment="0" applyProtection="0"/>
    <xf numFmtId="0" fontId="2" fillId="0" borderId="0">
      <alignment vertical="top"/>
    </xf>
  </cellStyleXfs>
  <cellXfs count="47">
    <xf numFmtId="0" fontId="0" fillId="0" borderId="0" xfId="0"/>
    <xf numFmtId="0" fontId="1" fillId="0" borderId="0" xfId="0" applyFont="1"/>
    <xf numFmtId="164" fontId="0" fillId="0" borderId="0" xfId="0" applyNumberFormat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164" fontId="6" fillId="0" borderId="0" xfId="1" applyFont="1" applyBorder="1"/>
    <xf numFmtId="164" fontId="7" fillId="0" borderId="0" xfId="1" applyFont="1" applyBorder="1" applyAlignment="1">
      <alignment horizontal="center" vertical="center" wrapText="1"/>
    </xf>
    <xf numFmtId="0" fontId="9" fillId="0" borderId="0" xfId="0" applyFont="1"/>
    <xf numFmtId="164" fontId="9" fillId="0" borderId="0" xfId="1" applyFont="1"/>
    <xf numFmtId="0" fontId="10" fillId="0" borderId="10" xfId="0" applyFont="1" applyBorder="1" applyAlignment="1">
      <alignment horizontal="center"/>
    </xf>
    <xf numFmtId="164" fontId="10" fillId="0" borderId="10" xfId="1" applyFont="1" applyBorder="1"/>
    <xf numFmtId="164" fontId="11" fillId="0" borderId="10" xfId="1" applyFont="1" applyBorder="1"/>
    <xf numFmtId="4" fontId="11" fillId="0" borderId="11" xfId="0" applyNumberFormat="1" applyFont="1" applyBorder="1"/>
    <xf numFmtId="0" fontId="10" fillId="0" borderId="11" xfId="0" applyFont="1" applyBorder="1" applyAlignment="1">
      <alignment horizontal="center"/>
    </xf>
    <xf numFmtId="164" fontId="10" fillId="0" borderId="11" xfId="1" applyFont="1" applyBorder="1"/>
    <xf numFmtId="164" fontId="11" fillId="0" borderId="11" xfId="1" applyFont="1" applyBorder="1"/>
    <xf numFmtId="0" fontId="10" fillId="0" borderId="12" xfId="0" applyFont="1" applyBorder="1" applyAlignment="1">
      <alignment horizontal="center"/>
    </xf>
    <xf numFmtId="164" fontId="10" fillId="0" borderId="13" xfId="1" applyFont="1" applyBorder="1"/>
    <xf numFmtId="164" fontId="11" fillId="0" borderId="13" xfId="1" applyFont="1" applyBorder="1"/>
    <xf numFmtId="164" fontId="11" fillId="2" borderId="11" xfId="1" applyFont="1" applyFill="1" applyBorder="1"/>
    <xf numFmtId="4" fontId="12" fillId="0" borderId="8" xfId="0" applyNumberFormat="1" applyFont="1" applyBorder="1"/>
    <xf numFmtId="0" fontId="10" fillId="0" borderId="0" xfId="0" applyFont="1"/>
    <xf numFmtId="0" fontId="5" fillId="0" borderId="0" xfId="0" applyFont="1" applyBorder="1"/>
    <xf numFmtId="164" fontId="5" fillId="0" borderId="0" xfId="1" applyFont="1" applyBorder="1"/>
    <xf numFmtId="164" fontId="4" fillId="0" borderId="0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8" xfId="0" quotePrefix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64" fontId="15" fillId="0" borderId="1" xfId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64" fontId="10" fillId="0" borderId="12" xfId="1" applyFont="1" applyBorder="1"/>
    <xf numFmtId="164" fontId="11" fillId="0" borderId="12" xfId="1" applyFont="1" applyBorder="1"/>
    <xf numFmtId="4" fontId="11" fillId="0" borderId="12" xfId="0" applyNumberFormat="1" applyFont="1" applyBorder="1"/>
    <xf numFmtId="0" fontId="12" fillId="0" borderId="7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64" fontId="12" fillId="0" borderId="8" xfId="1" applyFont="1" applyBorder="1" applyAlignment="1">
      <alignment horizontal="center" vertical="center" wrapText="1"/>
    </xf>
  </cellXfs>
  <cellStyles count="5">
    <cellStyle name="Comma [0]" xfId="1" builtinId="6"/>
    <cellStyle name="Comma 10" xfId="2" xr:uid="{00000000-0005-0000-0000-000001000000}"/>
    <cellStyle name="Comma 2" xfId="3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91"/>
  <sheetViews>
    <sheetView tabSelected="1" topLeftCell="A46" zoomScale="87" zoomScaleNormal="87" workbookViewId="0">
      <selection activeCell="G70" sqref="G70"/>
    </sheetView>
  </sheetViews>
  <sheetFormatPr defaultColWidth="9" defaultRowHeight="15"/>
  <cols>
    <col min="1" max="1" width="4" customWidth="1"/>
    <col min="2" max="2" width="5.5703125" customWidth="1"/>
    <col min="3" max="3" width="30.7109375" customWidth="1"/>
    <col min="4" max="4" width="20.7109375" customWidth="1"/>
    <col min="5" max="5" width="16" customWidth="1"/>
    <col min="6" max="6" width="20.28515625" customWidth="1"/>
    <col min="7" max="7" width="14.85546875" customWidth="1"/>
    <col min="9" max="9" width="18.85546875" customWidth="1"/>
    <col min="10" max="11" width="17.7109375" customWidth="1"/>
  </cols>
  <sheetData>
    <row r="1" spans="2:11" ht="9.9499999999999993" customHeight="1"/>
    <row r="2" spans="2:11" ht="18" customHeight="1">
      <c r="B2" s="32" t="s">
        <v>58</v>
      </c>
      <c r="C2" s="32"/>
      <c r="D2" s="32"/>
      <c r="E2" s="32"/>
      <c r="F2" s="32"/>
      <c r="G2" s="33"/>
    </row>
    <row r="3" spans="2:11" ht="18" customHeight="1">
      <c r="B3" s="32" t="s">
        <v>57</v>
      </c>
      <c r="C3" s="39"/>
      <c r="D3" s="39"/>
      <c r="E3" s="39"/>
      <c r="F3" s="39"/>
      <c r="G3" s="39"/>
    </row>
    <row r="4" spans="2:11" ht="18" customHeight="1">
      <c r="B4" s="32" t="s">
        <v>56</v>
      </c>
      <c r="C4" s="32"/>
      <c r="D4" s="32"/>
      <c r="E4" s="32"/>
      <c r="F4" s="32"/>
      <c r="G4" s="33"/>
    </row>
    <row r="5" spans="2:11" ht="12" customHeight="1">
      <c r="B5" s="7"/>
      <c r="C5" s="8"/>
      <c r="D5" s="7"/>
      <c r="E5" s="7"/>
      <c r="F5" s="7"/>
      <c r="G5" s="7"/>
    </row>
    <row r="6" spans="2:11" ht="15.95" customHeight="1">
      <c r="B6" s="34" t="s">
        <v>0</v>
      </c>
      <c r="C6" s="36" t="s">
        <v>1</v>
      </c>
      <c r="D6" s="25" t="s">
        <v>2</v>
      </c>
      <c r="E6" s="37" t="s">
        <v>3</v>
      </c>
      <c r="F6" s="38"/>
      <c r="G6" s="26" t="s">
        <v>4</v>
      </c>
      <c r="H6" s="1"/>
      <c r="I6" s="22"/>
      <c r="J6" s="3"/>
      <c r="K6" s="3"/>
    </row>
    <row r="7" spans="2:11" ht="15.95" customHeight="1">
      <c r="B7" s="35"/>
      <c r="C7" s="35"/>
      <c r="D7" s="27" t="s">
        <v>5</v>
      </c>
      <c r="E7" s="28" t="s">
        <v>59</v>
      </c>
      <c r="F7" s="29" t="s">
        <v>5</v>
      </c>
      <c r="G7" s="30" t="s">
        <v>5</v>
      </c>
      <c r="H7" s="1"/>
      <c r="I7" s="22" t="s">
        <v>52</v>
      </c>
      <c r="J7" s="4" t="s">
        <v>53</v>
      </c>
      <c r="K7" s="4" t="s">
        <v>54</v>
      </c>
    </row>
    <row r="8" spans="2:11" ht="15.95" customHeight="1">
      <c r="B8" s="9">
        <v>1</v>
      </c>
      <c r="C8" s="10" t="s">
        <v>33</v>
      </c>
      <c r="D8" s="10">
        <v>11206378546</v>
      </c>
      <c r="E8" s="11">
        <v>46</v>
      </c>
      <c r="F8" s="11">
        <f>D8-I8</f>
        <v>7071558400</v>
      </c>
      <c r="G8" s="12">
        <f>F8/D8*100</f>
        <v>63.102976318108752</v>
      </c>
      <c r="I8" s="23">
        <v>4134820146</v>
      </c>
      <c r="J8" s="5">
        <v>7966373000</v>
      </c>
      <c r="K8" s="5">
        <v>128986000</v>
      </c>
    </row>
    <row r="9" spans="2:11" ht="15.95" customHeight="1">
      <c r="B9" s="13">
        <v>2</v>
      </c>
      <c r="C9" s="14" t="s">
        <v>6</v>
      </c>
      <c r="D9" s="14">
        <v>10379413164</v>
      </c>
      <c r="E9" s="15">
        <v>31</v>
      </c>
      <c r="F9" s="15">
        <f>D9-I9</f>
        <v>9041109364</v>
      </c>
      <c r="G9" s="12">
        <f>F9/D9*100</f>
        <v>87.106170851336955</v>
      </c>
      <c r="I9" s="23">
        <v>1338303800</v>
      </c>
      <c r="J9" s="5">
        <v>55746404000</v>
      </c>
      <c r="K9" s="5">
        <v>228000000</v>
      </c>
    </row>
    <row r="10" spans="2:11" ht="15.95" customHeight="1">
      <c r="B10" s="13">
        <v>3</v>
      </c>
      <c r="C10" s="14" t="s">
        <v>7</v>
      </c>
      <c r="D10" s="14">
        <v>6675444513</v>
      </c>
      <c r="E10" s="15">
        <v>32</v>
      </c>
      <c r="F10" s="15">
        <f t="shared" ref="F10:F55" si="0">D10-I10</f>
        <v>3742912013</v>
      </c>
      <c r="G10" s="12">
        <f t="shared" ref="G10:G56" si="1">F10/D10*100</f>
        <v>56.069854310239855</v>
      </c>
      <c r="I10" s="23">
        <v>2932532500</v>
      </c>
      <c r="J10" s="5">
        <v>5755660200</v>
      </c>
      <c r="K10" s="5">
        <v>133978800</v>
      </c>
    </row>
    <row r="11" spans="2:11" ht="15.95" customHeight="1">
      <c r="B11" s="13">
        <v>4</v>
      </c>
      <c r="C11" s="14" t="s">
        <v>8</v>
      </c>
      <c r="D11" s="14">
        <v>630112841050</v>
      </c>
      <c r="E11" s="15">
        <v>53</v>
      </c>
      <c r="F11" s="15">
        <f t="shared" si="0"/>
        <v>509703865650</v>
      </c>
      <c r="G11" s="12">
        <f t="shared" si="1"/>
        <v>80.890886908548893</v>
      </c>
      <c r="I11" s="23">
        <v>120408975400</v>
      </c>
      <c r="J11" s="5">
        <v>130562680000</v>
      </c>
      <c r="K11" s="5">
        <v>24960000</v>
      </c>
    </row>
    <row r="12" spans="2:11" ht="15.95" customHeight="1">
      <c r="B12" s="13">
        <v>5</v>
      </c>
      <c r="C12" s="14" t="s">
        <v>9</v>
      </c>
      <c r="D12" s="14">
        <v>20041176698</v>
      </c>
      <c r="E12" s="15">
        <v>33</v>
      </c>
      <c r="F12" s="15">
        <f t="shared" si="0"/>
        <v>5292409698</v>
      </c>
      <c r="G12" s="12">
        <f t="shared" si="1"/>
        <v>26.407679437945148</v>
      </c>
      <c r="I12" s="23">
        <v>14748767000</v>
      </c>
      <c r="J12" s="5">
        <v>18320580000</v>
      </c>
      <c r="K12" s="5">
        <v>23000000</v>
      </c>
    </row>
    <row r="13" spans="2:11" ht="15.95" customHeight="1">
      <c r="B13" s="13">
        <v>6</v>
      </c>
      <c r="C13" s="14" t="s">
        <v>10</v>
      </c>
      <c r="D13" s="14">
        <v>9577239325</v>
      </c>
      <c r="E13" s="15">
        <v>59</v>
      </c>
      <c r="F13" s="15">
        <f t="shared" si="0"/>
        <v>6235191725</v>
      </c>
      <c r="G13" s="12">
        <f t="shared" si="1"/>
        <v>65.10426975259908</v>
      </c>
      <c r="I13" s="23">
        <v>3342047600</v>
      </c>
      <c r="J13" s="5">
        <v>8748334000</v>
      </c>
      <c r="K13" s="5">
        <v>273774000</v>
      </c>
    </row>
    <row r="14" spans="2:11" ht="15.95" customHeight="1">
      <c r="B14" s="13">
        <v>7</v>
      </c>
      <c r="C14" s="14" t="s">
        <v>62</v>
      </c>
      <c r="D14" s="14">
        <v>5539598185</v>
      </c>
      <c r="E14" s="15">
        <v>22</v>
      </c>
      <c r="F14" s="15">
        <f t="shared" si="0"/>
        <v>2804039485</v>
      </c>
      <c r="G14" s="12">
        <f t="shared" si="1"/>
        <v>50.618102457191128</v>
      </c>
      <c r="I14" s="23">
        <v>2735558700</v>
      </c>
      <c r="J14" s="5">
        <v>4620024000</v>
      </c>
      <c r="K14" s="5">
        <v>934640000</v>
      </c>
    </row>
    <row r="15" spans="2:11" ht="15.95" customHeight="1">
      <c r="B15" s="13">
        <v>8</v>
      </c>
      <c r="C15" s="14" t="s">
        <v>29</v>
      </c>
      <c r="D15" s="14">
        <v>4650918031</v>
      </c>
      <c r="E15" s="15">
        <v>22</v>
      </c>
      <c r="F15" s="15">
        <f t="shared" si="0"/>
        <v>2478873231</v>
      </c>
      <c r="G15" s="12">
        <f t="shared" si="1"/>
        <v>53.298579215489085</v>
      </c>
      <c r="I15" s="23">
        <v>2172044800</v>
      </c>
      <c r="J15" s="5">
        <v>4238350800</v>
      </c>
      <c r="K15" s="5">
        <v>0</v>
      </c>
    </row>
    <row r="16" spans="2:11" ht="15.95" customHeight="1">
      <c r="B16" s="13">
        <v>9</v>
      </c>
      <c r="C16" s="14" t="s">
        <v>11</v>
      </c>
      <c r="D16" s="14">
        <v>9413789400</v>
      </c>
      <c r="E16" s="15">
        <v>30</v>
      </c>
      <c r="F16" s="15">
        <f t="shared" si="0"/>
        <v>4534573200</v>
      </c>
      <c r="G16" s="12">
        <f t="shared" si="1"/>
        <v>48.169477851289088</v>
      </c>
      <c r="I16" s="23">
        <v>4879216200</v>
      </c>
      <c r="J16" s="5">
        <v>8504324970</v>
      </c>
      <c r="K16" s="5">
        <v>811931530</v>
      </c>
    </row>
    <row r="17" spans="2:11" ht="15.95" customHeight="1">
      <c r="B17" s="13">
        <v>10</v>
      </c>
      <c r="C17" s="14" t="s">
        <v>12</v>
      </c>
      <c r="D17" s="14">
        <v>200343085021</v>
      </c>
      <c r="E17" s="15">
        <v>134</v>
      </c>
      <c r="F17" s="15">
        <f t="shared" si="0"/>
        <v>104300420671</v>
      </c>
      <c r="G17" s="12">
        <f t="shared" si="1"/>
        <v>52.06090375421104</v>
      </c>
      <c r="I17" s="23">
        <v>96042664350</v>
      </c>
      <c r="J17" s="5">
        <v>216549600080</v>
      </c>
      <c r="K17" s="5">
        <v>20895688720</v>
      </c>
    </row>
    <row r="18" spans="2:11" ht="15.95" customHeight="1">
      <c r="B18" s="13">
        <v>11</v>
      </c>
      <c r="C18" s="14" t="s">
        <v>13</v>
      </c>
      <c r="D18" s="14">
        <v>8049551078</v>
      </c>
      <c r="E18" s="15">
        <v>30</v>
      </c>
      <c r="F18" s="15">
        <f t="shared" si="0"/>
        <v>4883779078</v>
      </c>
      <c r="G18" s="12">
        <f t="shared" si="1"/>
        <v>60.671446527592309</v>
      </c>
      <c r="I18" s="23">
        <v>3165772000</v>
      </c>
      <c r="J18" s="5">
        <v>7926458214</v>
      </c>
      <c r="K18" s="5">
        <v>714321086</v>
      </c>
    </row>
    <row r="19" spans="2:11" ht="15.95" customHeight="1">
      <c r="B19" s="13">
        <v>12</v>
      </c>
      <c r="C19" s="14" t="s">
        <v>14</v>
      </c>
      <c r="D19" s="14">
        <v>39615675969</v>
      </c>
      <c r="E19" s="15">
        <v>53</v>
      </c>
      <c r="F19" s="15">
        <f t="shared" si="0"/>
        <v>34977333569</v>
      </c>
      <c r="G19" s="12">
        <f t="shared" si="1"/>
        <v>88.291648983524624</v>
      </c>
      <c r="I19" s="23">
        <v>4638342400</v>
      </c>
      <c r="J19" s="5">
        <v>33175395338</v>
      </c>
      <c r="K19" s="5">
        <v>3948585262</v>
      </c>
    </row>
    <row r="20" spans="2:11" ht="15.95" customHeight="1">
      <c r="B20" s="13">
        <v>13</v>
      </c>
      <c r="C20" s="14" t="s">
        <v>30</v>
      </c>
      <c r="D20" s="14">
        <v>259117866000</v>
      </c>
      <c r="E20" s="15">
        <v>102</v>
      </c>
      <c r="F20" s="15">
        <f t="shared" si="0"/>
        <v>246847466200</v>
      </c>
      <c r="G20" s="12">
        <f t="shared" si="1"/>
        <v>95.264548913813613</v>
      </c>
      <c r="I20" s="23">
        <v>12270399800</v>
      </c>
      <c r="J20" s="5">
        <v>61948695500</v>
      </c>
      <c r="K20" s="5">
        <v>118428993800</v>
      </c>
    </row>
    <row r="21" spans="2:11" ht="15.95" customHeight="1">
      <c r="B21" s="13">
        <v>14</v>
      </c>
      <c r="C21" s="14" t="s">
        <v>15</v>
      </c>
      <c r="D21" s="14">
        <v>18325665006</v>
      </c>
      <c r="E21" s="15">
        <v>34</v>
      </c>
      <c r="F21" s="15">
        <f t="shared" si="0"/>
        <v>15754181006</v>
      </c>
      <c r="G21" s="12">
        <f t="shared" si="1"/>
        <v>85.967854377136803</v>
      </c>
      <c r="I21" s="23">
        <v>2571484000</v>
      </c>
      <c r="J21" s="5">
        <v>15258815000</v>
      </c>
      <c r="K21" s="5">
        <v>540380000</v>
      </c>
    </row>
    <row r="22" spans="2:11" ht="15.95" customHeight="1">
      <c r="B22" s="13">
        <v>15</v>
      </c>
      <c r="C22" s="14" t="s">
        <v>16</v>
      </c>
      <c r="D22" s="14">
        <v>22642326075</v>
      </c>
      <c r="E22" s="15">
        <v>52</v>
      </c>
      <c r="F22" s="15">
        <f t="shared" si="0"/>
        <v>20088221075</v>
      </c>
      <c r="G22" s="12">
        <f t="shared" si="1"/>
        <v>88.719776441961699</v>
      </c>
      <c r="I22" s="23">
        <v>2554105000</v>
      </c>
      <c r="J22" s="5">
        <v>20119704000</v>
      </c>
      <c r="K22" s="5">
        <v>2688240000</v>
      </c>
    </row>
    <row r="23" spans="2:11" ht="15.95" customHeight="1">
      <c r="B23" s="13">
        <v>16</v>
      </c>
      <c r="C23" s="14" t="s">
        <v>17</v>
      </c>
      <c r="D23" s="14">
        <v>20969402565</v>
      </c>
      <c r="E23" s="15">
        <v>37</v>
      </c>
      <c r="F23" s="15">
        <f t="shared" si="0"/>
        <v>16679711265</v>
      </c>
      <c r="G23" s="12">
        <f t="shared" si="1"/>
        <v>79.543092433353735</v>
      </c>
      <c r="I23" s="23">
        <v>4289691300</v>
      </c>
      <c r="J23" s="5">
        <v>17597641500</v>
      </c>
      <c r="K23" s="5">
        <v>3340031500</v>
      </c>
    </row>
    <row r="24" spans="2:11" ht="15.95" customHeight="1">
      <c r="B24" s="13">
        <v>17</v>
      </c>
      <c r="C24" s="14" t="s">
        <v>18</v>
      </c>
      <c r="D24" s="14">
        <v>5739822148</v>
      </c>
      <c r="E24" s="15">
        <v>31</v>
      </c>
      <c r="F24" s="15">
        <f t="shared" si="0"/>
        <v>3178993648</v>
      </c>
      <c r="G24" s="12">
        <f t="shared" si="1"/>
        <v>55.384880681498082</v>
      </c>
      <c r="I24" s="23">
        <v>2560828500</v>
      </c>
      <c r="J24" s="5">
        <v>5609843000</v>
      </c>
      <c r="K24" s="5">
        <v>65900000</v>
      </c>
    </row>
    <row r="25" spans="2:11" ht="15.95" customHeight="1">
      <c r="B25" s="13">
        <v>18</v>
      </c>
      <c r="C25" s="14" t="s">
        <v>19</v>
      </c>
      <c r="D25" s="14">
        <v>1062146233930</v>
      </c>
      <c r="E25" s="15">
        <v>127</v>
      </c>
      <c r="F25" s="15">
        <f t="shared" si="0"/>
        <v>318001989434</v>
      </c>
      <c r="G25" s="12">
        <f t="shared" si="1"/>
        <v>29.939567573230946</v>
      </c>
      <c r="I25" s="23">
        <v>744144244496</v>
      </c>
      <c r="J25" s="5">
        <v>963774632621</v>
      </c>
      <c r="K25" s="5">
        <v>116611404907</v>
      </c>
    </row>
    <row r="26" spans="2:11" ht="15.95" customHeight="1">
      <c r="B26" s="13">
        <v>19</v>
      </c>
      <c r="C26" s="14" t="s">
        <v>20</v>
      </c>
      <c r="D26" s="14">
        <v>16417859528</v>
      </c>
      <c r="E26" s="15">
        <v>30</v>
      </c>
      <c r="F26" s="15">
        <f t="shared" si="0"/>
        <v>9338110010</v>
      </c>
      <c r="G26" s="12">
        <f t="shared" si="1"/>
        <v>56.877755556832653</v>
      </c>
      <c r="I26" s="23">
        <v>7079749518</v>
      </c>
      <c r="J26" s="5">
        <v>13803696872</v>
      </c>
      <c r="K26" s="5">
        <v>2683206000</v>
      </c>
    </row>
    <row r="27" spans="2:11" ht="15.95" customHeight="1">
      <c r="B27" s="13">
        <v>20</v>
      </c>
      <c r="C27" s="14" t="s">
        <v>21</v>
      </c>
      <c r="D27" s="14">
        <v>83475010362</v>
      </c>
      <c r="E27" s="15">
        <v>40</v>
      </c>
      <c r="F27" s="15">
        <f t="shared" si="0"/>
        <v>79514304062</v>
      </c>
      <c r="G27" s="12">
        <f t="shared" si="1"/>
        <v>95.255219157417415</v>
      </c>
      <c r="I27" s="23">
        <v>3960706300</v>
      </c>
      <c r="J27" s="5">
        <v>57628904500</v>
      </c>
      <c r="K27" s="5">
        <v>9149278500</v>
      </c>
    </row>
    <row r="28" spans="2:11" ht="15.95" customHeight="1">
      <c r="B28" s="13">
        <v>21</v>
      </c>
      <c r="C28" s="14" t="s">
        <v>61</v>
      </c>
      <c r="D28" s="14">
        <v>12778074722</v>
      </c>
      <c r="E28" s="15">
        <v>38</v>
      </c>
      <c r="F28" s="15">
        <f t="shared" si="0"/>
        <v>8439543322</v>
      </c>
      <c r="G28" s="12">
        <f t="shared" si="1"/>
        <v>66.047065036093784</v>
      </c>
      <c r="I28" s="23">
        <v>4338531400</v>
      </c>
      <c r="J28" s="5">
        <v>12464366500</v>
      </c>
      <c r="K28" s="5">
        <v>7617414100</v>
      </c>
    </row>
    <row r="29" spans="2:11" ht="15.95" customHeight="1">
      <c r="B29" s="13">
        <v>22</v>
      </c>
      <c r="C29" s="14" t="s">
        <v>60</v>
      </c>
      <c r="D29" s="14">
        <v>18500666047</v>
      </c>
      <c r="E29" s="15">
        <v>37</v>
      </c>
      <c r="F29" s="15">
        <f t="shared" si="0"/>
        <v>8579001247</v>
      </c>
      <c r="G29" s="12">
        <f t="shared" si="1"/>
        <v>46.371310228537091</v>
      </c>
      <c r="I29" s="23">
        <v>9921664800</v>
      </c>
      <c r="J29" s="5">
        <v>20087354400</v>
      </c>
      <c r="K29" s="5">
        <v>119300000</v>
      </c>
    </row>
    <row r="30" spans="2:11" ht="15.95" customHeight="1">
      <c r="B30" s="13">
        <v>23</v>
      </c>
      <c r="C30" s="14" t="s">
        <v>55</v>
      </c>
      <c r="D30" s="14">
        <v>17727330571</v>
      </c>
      <c r="E30" s="15">
        <v>31</v>
      </c>
      <c r="F30" s="15">
        <f t="shared" si="0"/>
        <v>13715826571</v>
      </c>
      <c r="G30" s="12">
        <f t="shared" si="1"/>
        <v>77.371076914634912</v>
      </c>
      <c r="I30" s="23">
        <v>4011504000</v>
      </c>
      <c r="J30" s="5">
        <v>23473483500</v>
      </c>
      <c r="K30" s="5">
        <v>243009000</v>
      </c>
    </row>
    <row r="31" spans="2:11" ht="15.95" customHeight="1">
      <c r="B31" s="13">
        <v>24</v>
      </c>
      <c r="C31" s="14" t="s">
        <v>22</v>
      </c>
      <c r="D31" s="14">
        <v>12080323630</v>
      </c>
      <c r="E31" s="15">
        <v>35</v>
      </c>
      <c r="F31" s="15">
        <f t="shared" si="0"/>
        <v>9404431330</v>
      </c>
      <c r="G31" s="12">
        <f t="shared" si="1"/>
        <v>77.849167108778857</v>
      </c>
      <c r="I31" s="23">
        <v>2675892300</v>
      </c>
      <c r="J31" s="5">
        <v>12669202700</v>
      </c>
      <c r="K31" s="5">
        <v>21996000</v>
      </c>
    </row>
    <row r="32" spans="2:11" ht="15.95" customHeight="1">
      <c r="B32" s="13">
        <v>25</v>
      </c>
      <c r="C32" s="14" t="s">
        <v>23</v>
      </c>
      <c r="D32" s="14">
        <v>13350981407</v>
      </c>
      <c r="E32" s="15">
        <v>33</v>
      </c>
      <c r="F32" s="15">
        <f t="shared" si="0"/>
        <v>8567082255</v>
      </c>
      <c r="G32" s="12">
        <f t="shared" si="1"/>
        <v>64.168183550223716</v>
      </c>
      <c r="I32" s="23">
        <v>4783899152</v>
      </c>
      <c r="J32" s="5">
        <v>12078786000</v>
      </c>
      <c r="K32" s="5">
        <v>907100000</v>
      </c>
    </row>
    <row r="33" spans="2:11" ht="15.95" customHeight="1">
      <c r="B33" s="13">
        <v>26</v>
      </c>
      <c r="C33" s="14" t="s">
        <v>24</v>
      </c>
      <c r="D33" s="14">
        <v>11381834825</v>
      </c>
      <c r="E33" s="15">
        <v>31</v>
      </c>
      <c r="F33" s="15">
        <f t="shared" si="0"/>
        <v>5715835025</v>
      </c>
      <c r="G33" s="12">
        <f t="shared" si="1"/>
        <v>50.218924390338792</v>
      </c>
      <c r="I33" s="23">
        <v>5665999800</v>
      </c>
      <c r="J33" s="5">
        <v>12397716000</v>
      </c>
      <c r="K33" s="5">
        <v>245451000</v>
      </c>
    </row>
    <row r="34" spans="2:11" ht="15.95" customHeight="1">
      <c r="B34" s="13">
        <v>27</v>
      </c>
      <c r="C34" s="14" t="s">
        <v>25</v>
      </c>
      <c r="D34" s="14">
        <v>84065590084</v>
      </c>
      <c r="E34" s="15">
        <v>50</v>
      </c>
      <c r="F34" s="15">
        <f t="shared" si="0"/>
        <v>72180011109</v>
      </c>
      <c r="G34" s="12">
        <f t="shared" si="1"/>
        <v>85.861541014434451</v>
      </c>
      <c r="I34" s="23">
        <v>11885578975</v>
      </c>
      <c r="J34" s="5">
        <v>73991339900</v>
      </c>
      <c r="K34" s="5">
        <v>2031453000</v>
      </c>
    </row>
    <row r="35" spans="2:11" ht="15.95" customHeight="1">
      <c r="B35" s="13">
        <v>28</v>
      </c>
      <c r="C35" s="14" t="s">
        <v>26</v>
      </c>
      <c r="D35" s="14">
        <v>87195982898</v>
      </c>
      <c r="E35" s="15">
        <v>55</v>
      </c>
      <c r="F35" s="15">
        <f t="shared" si="0"/>
        <v>84512127598</v>
      </c>
      <c r="G35" s="12">
        <f t="shared" si="1"/>
        <v>96.922042494618694</v>
      </c>
      <c r="I35" s="23">
        <v>2683855300</v>
      </c>
      <c r="J35" s="5">
        <v>90019868000</v>
      </c>
      <c r="K35" s="5">
        <v>2358442000</v>
      </c>
    </row>
    <row r="36" spans="2:11" ht="15.95" customHeight="1">
      <c r="B36" s="13">
        <v>29</v>
      </c>
      <c r="C36" s="14" t="s">
        <v>31</v>
      </c>
      <c r="D36" s="14">
        <v>310236705121</v>
      </c>
      <c r="E36" s="15">
        <v>7</v>
      </c>
      <c r="F36" s="15">
        <f t="shared" si="0"/>
        <v>278377555521</v>
      </c>
      <c r="G36" s="12">
        <f t="shared" si="1"/>
        <v>89.730696247700877</v>
      </c>
      <c r="I36" s="23">
        <v>31859149600</v>
      </c>
      <c r="J36" s="5">
        <v>180213822200</v>
      </c>
      <c r="K36" s="5">
        <v>50324624200</v>
      </c>
    </row>
    <row r="37" spans="2:11" ht="15.95" customHeight="1">
      <c r="B37" s="16">
        <v>30</v>
      </c>
      <c r="C37" s="17" t="s">
        <v>32</v>
      </c>
      <c r="D37" s="17">
        <v>54185327103</v>
      </c>
      <c r="E37" s="18">
        <v>10</v>
      </c>
      <c r="F37" s="15">
        <f t="shared" si="0"/>
        <v>43941488103</v>
      </c>
      <c r="G37" s="12">
        <f t="shared" si="1"/>
        <v>81.094810075562236</v>
      </c>
      <c r="I37" s="23">
        <v>10243839000</v>
      </c>
      <c r="J37" s="5">
        <v>43479762536</v>
      </c>
      <c r="K37" s="5">
        <v>11318465464</v>
      </c>
    </row>
    <row r="38" spans="2:11" ht="15.95" customHeight="1">
      <c r="B38" s="13">
        <v>31</v>
      </c>
      <c r="C38" s="14" t="s">
        <v>34</v>
      </c>
      <c r="D38" s="15">
        <v>2798606500</v>
      </c>
      <c r="E38" s="15">
        <v>35</v>
      </c>
      <c r="F38" s="15">
        <f t="shared" si="0"/>
        <v>1472769500</v>
      </c>
      <c r="G38" s="12">
        <f t="shared" si="1"/>
        <v>52.625101099422153</v>
      </c>
      <c r="I38" s="23">
        <v>1325837000</v>
      </c>
      <c r="J38" s="5">
        <v>1220124000</v>
      </c>
      <c r="K38" s="5">
        <v>0</v>
      </c>
    </row>
    <row r="39" spans="2:11" ht="15.95" customHeight="1">
      <c r="B39" s="13">
        <v>32</v>
      </c>
      <c r="C39" s="14" t="s">
        <v>35</v>
      </c>
      <c r="D39" s="14">
        <v>2483250100</v>
      </c>
      <c r="E39" s="15">
        <v>30</v>
      </c>
      <c r="F39" s="15">
        <f t="shared" si="0"/>
        <v>1062000100</v>
      </c>
      <c r="G39" s="12">
        <f t="shared" si="1"/>
        <v>42.766538094572113</v>
      </c>
      <c r="I39" s="23">
        <v>1421250000</v>
      </c>
      <c r="J39" s="5">
        <v>2253989000</v>
      </c>
      <c r="K39" s="5">
        <v>20200000</v>
      </c>
    </row>
    <row r="40" spans="2:11" ht="15.95" customHeight="1">
      <c r="B40" s="16">
        <v>33</v>
      </c>
      <c r="C40" s="14" t="s">
        <v>36</v>
      </c>
      <c r="D40" s="14">
        <v>2324763500</v>
      </c>
      <c r="E40" s="15">
        <v>33</v>
      </c>
      <c r="F40" s="15">
        <f t="shared" si="0"/>
        <v>830735000</v>
      </c>
      <c r="G40" s="12">
        <f t="shared" si="1"/>
        <v>35.734172529807871</v>
      </c>
      <c r="I40" s="23">
        <v>1494028500</v>
      </c>
      <c r="J40" s="5">
        <v>2043575500</v>
      </c>
      <c r="K40" s="5">
        <v>136737500</v>
      </c>
    </row>
    <row r="41" spans="2:11" ht="15.95" customHeight="1">
      <c r="B41" s="13">
        <v>34</v>
      </c>
      <c r="C41" s="19" t="s">
        <v>37</v>
      </c>
      <c r="D41" s="14">
        <v>2947051600</v>
      </c>
      <c r="E41" s="15">
        <v>35</v>
      </c>
      <c r="F41" s="15">
        <f t="shared" si="0"/>
        <v>1554756000</v>
      </c>
      <c r="G41" s="12">
        <f t="shared" si="1"/>
        <v>52.756320927668867</v>
      </c>
      <c r="I41" s="23">
        <v>1392295600</v>
      </c>
      <c r="J41" s="5">
        <v>2143461000</v>
      </c>
      <c r="K41" s="5">
        <v>62100000</v>
      </c>
    </row>
    <row r="42" spans="2:11" ht="15.95" customHeight="1">
      <c r="B42" s="13">
        <v>35</v>
      </c>
      <c r="C42" s="14" t="s">
        <v>38</v>
      </c>
      <c r="D42" s="14">
        <v>4794085500</v>
      </c>
      <c r="E42" s="15">
        <v>38</v>
      </c>
      <c r="F42" s="15">
        <f t="shared" si="0"/>
        <v>2792463100</v>
      </c>
      <c r="G42" s="12">
        <f t="shared" si="1"/>
        <v>58.248087148216278</v>
      </c>
      <c r="I42" s="23">
        <v>2001622400</v>
      </c>
      <c r="J42" s="5">
        <v>3089631000</v>
      </c>
      <c r="K42" s="5">
        <v>2025564000</v>
      </c>
    </row>
    <row r="43" spans="2:11" ht="15.95" customHeight="1">
      <c r="B43" s="16">
        <v>36</v>
      </c>
      <c r="C43" s="14" t="s">
        <v>39</v>
      </c>
      <c r="D43" s="14">
        <v>2110348650</v>
      </c>
      <c r="E43" s="15">
        <v>34</v>
      </c>
      <c r="F43" s="15">
        <f t="shared" si="0"/>
        <v>1032010850</v>
      </c>
      <c r="G43" s="12">
        <f t="shared" si="1"/>
        <v>48.9023863426548</v>
      </c>
      <c r="I43" s="23">
        <v>1078337800</v>
      </c>
      <c r="J43" s="5">
        <v>1896793000</v>
      </c>
      <c r="K43" s="5">
        <v>13200000</v>
      </c>
    </row>
    <row r="44" spans="2:11" ht="15.95" customHeight="1">
      <c r="B44" s="13">
        <v>37</v>
      </c>
      <c r="C44" s="14" t="s">
        <v>40</v>
      </c>
      <c r="D44" s="14">
        <v>2456010651</v>
      </c>
      <c r="E44" s="15">
        <v>32</v>
      </c>
      <c r="F44" s="15">
        <f t="shared" si="0"/>
        <v>980019551</v>
      </c>
      <c r="G44" s="12">
        <f t="shared" si="1"/>
        <v>39.90290313280893</v>
      </c>
      <c r="I44" s="23">
        <v>1475991100</v>
      </c>
      <c r="J44" s="5">
        <v>2082515000</v>
      </c>
      <c r="K44" s="5">
        <v>19600000</v>
      </c>
    </row>
    <row r="45" spans="2:11" ht="15.95" customHeight="1">
      <c r="B45" s="13">
        <v>38</v>
      </c>
      <c r="C45" s="14" t="s">
        <v>41</v>
      </c>
      <c r="D45" s="14">
        <v>13101668972</v>
      </c>
      <c r="E45" s="15">
        <v>36</v>
      </c>
      <c r="F45" s="15">
        <f t="shared" si="0"/>
        <v>9182344572</v>
      </c>
      <c r="G45" s="12">
        <f t="shared" si="1"/>
        <v>70.085304335072777</v>
      </c>
      <c r="I45" s="23">
        <v>3919324400</v>
      </c>
      <c r="J45" s="5">
        <v>7836660800</v>
      </c>
      <c r="K45" s="5">
        <v>4382176000</v>
      </c>
    </row>
    <row r="46" spans="2:11" ht="15.95" customHeight="1">
      <c r="B46" s="16">
        <v>39</v>
      </c>
      <c r="C46" s="14" t="s">
        <v>42</v>
      </c>
      <c r="D46" s="14">
        <v>2197585050</v>
      </c>
      <c r="E46" s="15">
        <v>29</v>
      </c>
      <c r="F46" s="15">
        <f t="shared" si="0"/>
        <v>996270750</v>
      </c>
      <c r="G46" s="12">
        <f t="shared" si="1"/>
        <v>45.334798305075836</v>
      </c>
      <c r="I46" s="23">
        <v>1201314300</v>
      </c>
      <c r="J46" s="5">
        <v>1946921000</v>
      </c>
      <c r="K46" s="5">
        <v>65173000</v>
      </c>
    </row>
    <row r="47" spans="2:11" ht="15.95" customHeight="1">
      <c r="B47" s="13">
        <v>40</v>
      </c>
      <c r="C47" s="14" t="s">
        <v>43</v>
      </c>
      <c r="D47" s="14">
        <v>1937446000</v>
      </c>
      <c r="E47" s="15">
        <v>37</v>
      </c>
      <c r="F47" s="15">
        <f t="shared" si="0"/>
        <v>737534600</v>
      </c>
      <c r="G47" s="12">
        <f t="shared" si="1"/>
        <v>38.067362909727549</v>
      </c>
      <c r="I47" s="23">
        <v>1199911400</v>
      </c>
      <c r="J47" s="5">
        <v>1588268000</v>
      </c>
      <c r="K47" s="5">
        <v>18700000</v>
      </c>
    </row>
    <row r="48" spans="2:11" ht="15.95" customHeight="1">
      <c r="B48" s="13">
        <v>41</v>
      </c>
      <c r="C48" s="14" t="s">
        <v>44</v>
      </c>
      <c r="D48" s="14">
        <v>2492551856</v>
      </c>
      <c r="E48" s="15">
        <v>36</v>
      </c>
      <c r="F48" s="15">
        <f t="shared" si="0"/>
        <v>1077759456</v>
      </c>
      <c r="G48" s="12">
        <f t="shared" si="1"/>
        <v>43.23919895209594</v>
      </c>
      <c r="I48" s="23">
        <v>1414792400</v>
      </c>
      <c r="J48" s="5">
        <v>1648155000</v>
      </c>
      <c r="K48" s="5">
        <v>48450000</v>
      </c>
    </row>
    <row r="49" spans="2:11" ht="15.95" customHeight="1">
      <c r="B49" s="16">
        <v>42</v>
      </c>
      <c r="C49" s="14" t="s">
        <v>45</v>
      </c>
      <c r="D49" s="14">
        <v>2890724218</v>
      </c>
      <c r="E49" s="15">
        <v>32</v>
      </c>
      <c r="F49" s="15">
        <f t="shared" si="0"/>
        <v>1530073490</v>
      </c>
      <c r="G49" s="12">
        <f t="shared" si="1"/>
        <v>52.930455298105507</v>
      </c>
      <c r="I49" s="23">
        <v>1360650728</v>
      </c>
      <c r="J49" s="5">
        <v>2087591000</v>
      </c>
      <c r="K49" s="5">
        <v>60948000</v>
      </c>
    </row>
    <row r="50" spans="2:11" ht="15.95" customHeight="1">
      <c r="B50" s="13">
        <v>43</v>
      </c>
      <c r="C50" s="14" t="s">
        <v>46</v>
      </c>
      <c r="D50" s="14">
        <v>3863764300</v>
      </c>
      <c r="E50" s="15">
        <v>36</v>
      </c>
      <c r="F50" s="15">
        <f t="shared" si="0"/>
        <v>2146111800</v>
      </c>
      <c r="G50" s="12">
        <f t="shared" si="1"/>
        <v>55.544583814287016</v>
      </c>
      <c r="I50" s="23">
        <v>1717652500</v>
      </c>
      <c r="J50" s="5">
        <v>2142833000</v>
      </c>
      <c r="K50" s="5">
        <v>52378000</v>
      </c>
    </row>
    <row r="51" spans="2:11" ht="15.95" customHeight="1">
      <c r="B51" s="13">
        <v>44</v>
      </c>
      <c r="C51" s="14" t="s">
        <v>47</v>
      </c>
      <c r="D51" s="14">
        <v>2589380150</v>
      </c>
      <c r="E51" s="15">
        <v>35</v>
      </c>
      <c r="F51" s="15">
        <f t="shared" si="0"/>
        <v>1177101350</v>
      </c>
      <c r="G51" s="12">
        <f t="shared" si="1"/>
        <v>45.458807969930568</v>
      </c>
      <c r="I51" s="23">
        <v>1412278800</v>
      </c>
      <c r="J51" s="5">
        <v>1990371300</v>
      </c>
      <c r="K51" s="5">
        <v>39169000</v>
      </c>
    </row>
    <row r="52" spans="2:11" ht="15.95" customHeight="1">
      <c r="B52" s="16">
        <v>45</v>
      </c>
      <c r="C52" s="14" t="s">
        <v>48</v>
      </c>
      <c r="D52" s="14">
        <v>2660884900</v>
      </c>
      <c r="E52" s="15">
        <v>34</v>
      </c>
      <c r="F52" s="15">
        <f t="shared" si="0"/>
        <v>1139192500</v>
      </c>
      <c r="G52" s="12">
        <f t="shared" si="1"/>
        <v>42.812543300914669</v>
      </c>
      <c r="I52" s="23">
        <v>1521692400</v>
      </c>
      <c r="J52" s="5">
        <v>2345071000</v>
      </c>
      <c r="K52" s="5">
        <v>91500000</v>
      </c>
    </row>
    <row r="53" spans="2:11" ht="15.95" customHeight="1">
      <c r="B53" s="13">
        <v>46</v>
      </c>
      <c r="C53" s="14" t="s">
        <v>49</v>
      </c>
      <c r="D53" s="14">
        <v>2467626692</v>
      </c>
      <c r="E53" s="15">
        <v>35</v>
      </c>
      <c r="F53" s="15">
        <f t="shared" si="0"/>
        <v>1213509692</v>
      </c>
      <c r="G53" s="12">
        <f t="shared" si="1"/>
        <v>49.177199125547475</v>
      </c>
      <c r="I53" s="23">
        <v>1254117000</v>
      </c>
      <c r="J53" s="5">
        <v>1663149010</v>
      </c>
      <c r="K53" s="5">
        <v>241588990</v>
      </c>
    </row>
    <row r="54" spans="2:11" ht="15.95" customHeight="1">
      <c r="B54" s="13">
        <v>47</v>
      </c>
      <c r="C54" s="14" t="s">
        <v>50</v>
      </c>
      <c r="D54" s="14">
        <v>2753981975</v>
      </c>
      <c r="E54" s="15">
        <v>34</v>
      </c>
      <c r="F54" s="15">
        <f t="shared" si="0"/>
        <v>1176294775</v>
      </c>
      <c r="G54" s="12">
        <f t="shared" si="1"/>
        <v>42.712508131067196</v>
      </c>
      <c r="I54" s="23">
        <v>1577687200</v>
      </c>
      <c r="J54" s="5">
        <v>1767849000</v>
      </c>
      <c r="K54" s="5">
        <v>284130000</v>
      </c>
    </row>
    <row r="55" spans="2:11" ht="15.95" customHeight="1">
      <c r="B55" s="16">
        <v>48</v>
      </c>
      <c r="C55" s="41" t="s">
        <v>51</v>
      </c>
      <c r="D55" s="41">
        <v>2815001500</v>
      </c>
      <c r="E55" s="42">
        <v>35</v>
      </c>
      <c r="F55" s="42">
        <f t="shared" si="0"/>
        <v>1141653500</v>
      </c>
      <c r="G55" s="43">
        <f t="shared" si="1"/>
        <v>40.556052989669809</v>
      </c>
      <c r="I55" s="23">
        <v>1673348000</v>
      </c>
      <c r="J55" s="5">
        <v>1886648000</v>
      </c>
      <c r="K55" s="5">
        <v>102500000</v>
      </c>
    </row>
    <row r="56" spans="2:11" ht="15.95" customHeight="1">
      <c r="B56" s="44" t="s">
        <v>27</v>
      </c>
      <c r="C56" s="45"/>
      <c r="D56" s="46">
        <f>SUM(D8:D55)</f>
        <v>3125626845116</v>
      </c>
      <c r="E56" s="46">
        <f t="shared" ref="E56" si="2">SUM(E8:E55)</f>
        <v>1941</v>
      </c>
      <c r="F56" s="46">
        <f>SUM(F8:F55)</f>
        <v>1969144545451</v>
      </c>
      <c r="G56" s="20">
        <f t="shared" si="1"/>
        <v>62.999988259248518</v>
      </c>
      <c r="H56" s="2"/>
      <c r="I56" s="24">
        <f>SUM(I8:I55)</f>
        <v>1156482299665</v>
      </c>
      <c r="J56" s="6">
        <f t="shared" ref="J56:K56" si="3">SUM(J8:J55)</f>
        <v>2180365424941</v>
      </c>
      <c r="K56" s="6">
        <f t="shared" si="3"/>
        <v>364476669359</v>
      </c>
    </row>
    <row r="57" spans="2:11" ht="15.95" customHeight="1">
      <c r="B57" s="21"/>
      <c r="C57" s="21"/>
      <c r="D57" s="21"/>
      <c r="E57" s="21"/>
      <c r="F57" s="21"/>
      <c r="G57" s="21"/>
    </row>
    <row r="58" spans="2:11" ht="15.95" customHeight="1">
      <c r="B58" s="21" t="s">
        <v>28</v>
      </c>
      <c r="C58" s="21"/>
      <c r="D58" s="21"/>
      <c r="E58" s="21" t="s">
        <v>63</v>
      </c>
      <c r="F58" s="21"/>
      <c r="G58" s="21"/>
    </row>
    <row r="59" spans="2:11" ht="15.95" customHeight="1">
      <c r="B59" s="21"/>
      <c r="C59" s="21"/>
      <c r="D59" s="21"/>
      <c r="E59" s="21"/>
      <c r="F59" s="21"/>
      <c r="G59" s="21"/>
    </row>
    <row r="60" spans="2:11" ht="15.95" customHeight="1">
      <c r="B60" s="21"/>
      <c r="C60" s="21"/>
      <c r="D60" s="21"/>
      <c r="E60" s="31" t="s">
        <v>64</v>
      </c>
      <c r="F60" s="31"/>
      <c r="G60" s="31"/>
    </row>
    <row r="61" spans="2:11" ht="15.95" customHeight="1">
      <c r="B61" s="21"/>
      <c r="C61" s="21"/>
      <c r="D61" s="21"/>
      <c r="E61" s="21"/>
      <c r="F61" s="21"/>
      <c r="G61" s="21"/>
    </row>
    <row r="62" spans="2:11" ht="15.95" customHeight="1">
      <c r="B62" s="21"/>
      <c r="C62" s="21"/>
      <c r="D62" s="21"/>
      <c r="E62" s="21"/>
      <c r="F62" s="21"/>
      <c r="G62" s="21"/>
    </row>
    <row r="63" spans="2:11" ht="15.95" customHeight="1">
      <c r="B63" s="21"/>
      <c r="C63" s="21"/>
      <c r="D63" s="21"/>
      <c r="E63" s="21"/>
      <c r="F63" s="21"/>
      <c r="G63" s="21"/>
    </row>
    <row r="64" spans="2:11" ht="15.95" customHeight="1">
      <c r="B64" s="21"/>
      <c r="C64" s="21"/>
      <c r="D64" s="21"/>
      <c r="E64" s="40" t="s">
        <v>65</v>
      </c>
      <c r="F64" s="40"/>
      <c r="G64" s="40"/>
    </row>
    <row r="65" spans="2:7" ht="15.95" customHeight="1">
      <c r="B65" s="21"/>
      <c r="C65" s="21"/>
      <c r="D65" s="21"/>
      <c r="E65" s="31" t="s">
        <v>66</v>
      </c>
      <c r="F65" s="31"/>
      <c r="G65" s="31"/>
    </row>
    <row r="66" spans="2:7" ht="17.100000000000001" customHeight="1"/>
    <row r="67" spans="2:7" ht="17.100000000000001" customHeight="1"/>
    <row r="68" spans="2:7" ht="17.100000000000001" customHeight="1"/>
    <row r="69" spans="2:7" ht="17.100000000000001" customHeight="1"/>
    <row r="70" spans="2:7" ht="17.100000000000001" customHeight="1"/>
    <row r="71" spans="2:7" ht="17.100000000000001" customHeight="1"/>
    <row r="72" spans="2:7" ht="17.100000000000001" customHeight="1"/>
    <row r="73" spans="2:7" ht="17.100000000000001" customHeight="1"/>
    <row r="74" spans="2:7" ht="17.100000000000001" customHeight="1"/>
    <row r="75" spans="2:7" ht="17.100000000000001" customHeight="1"/>
    <row r="76" spans="2:7" ht="17.100000000000001" customHeight="1"/>
    <row r="77" spans="2:7" ht="17.100000000000001" customHeight="1"/>
    <row r="78" spans="2:7" ht="17.100000000000001" customHeight="1"/>
    <row r="79" spans="2:7" ht="17.100000000000001" customHeight="1"/>
    <row r="80" spans="2:7" ht="17.100000000000001" customHeight="1"/>
    <row r="81" ht="17.100000000000001" customHeight="1"/>
    <row r="82" ht="17.100000000000001" customHeight="1"/>
    <row r="83" ht="17.100000000000001" customHeight="1"/>
    <row r="84" ht="17.100000000000001" customHeight="1"/>
    <row r="85" ht="17.100000000000001" customHeight="1"/>
    <row r="86" ht="17.100000000000001" customHeight="1"/>
    <row r="87" ht="17.100000000000001" customHeight="1"/>
    <row r="88" ht="17.100000000000001" customHeight="1"/>
    <row r="89" ht="17.100000000000001" customHeight="1"/>
    <row r="90" ht="17.100000000000001" customHeight="1"/>
    <row r="91" ht="17.100000000000001" customHeight="1"/>
  </sheetData>
  <mergeCells count="10">
    <mergeCell ref="E60:G60"/>
    <mergeCell ref="E64:G64"/>
    <mergeCell ref="E65:G65"/>
    <mergeCell ref="B2:G2"/>
    <mergeCell ref="B4:G4"/>
    <mergeCell ref="B6:B7"/>
    <mergeCell ref="C6:C7"/>
    <mergeCell ref="E6:F6"/>
    <mergeCell ref="B56:C56"/>
    <mergeCell ref="B3:G3"/>
  </mergeCells>
  <pageMargins left="0.11811023622047245" right="0.11811023622047245" top="0.15748031496062992" bottom="0.15748031496062992" header="0.31496062992125984" footer="0.31496062992125984"/>
  <pageSetup paperSize="9" scale="8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ARG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HAEVA</dc:creator>
  <cp:lastModifiedBy>LUCILLA</cp:lastModifiedBy>
  <cp:lastPrinted>2026-01-08T08:31:04Z</cp:lastPrinted>
  <dcterms:created xsi:type="dcterms:W3CDTF">2021-03-11T13:58:00Z</dcterms:created>
  <dcterms:modified xsi:type="dcterms:W3CDTF">2026-01-08T08:36:22Z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A22CF8C19EE14FFEA3838043C396215D_13</vt:lpwstr>
  </property>
  <property fmtid="{D5CDD505-2E9C-101B-9397-08002B2CF9AE}" pid="3" name="KSOProductBuildVer">
    <vt:lpwstr>1033-12.2.0.18911</vt:lpwstr>
  </property>
</Properties>
</file>